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F:\trasparencia 2020-incumplimiento\primer trimestre\"/>
    </mc:Choice>
  </mc:AlternateContent>
  <xr:revisionPtr revIDLastSave="0" documentId="13_ncr:1_{977562CB-4467-42DC-AA9C-85ED9370448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  <sheet name="Hidden_2" sheetId="3" r:id="rId3"/>
    <sheet name="Tabla_435804" sheetId="4" r:id="rId4"/>
    <sheet name="Tabla_435791" sheetId="5" r:id="rId5"/>
    <sheet name="Tabla_435805" sheetId="6" r:id="rId6"/>
    <sheet name="Tabla_435775" sheetId="7" r:id="rId7"/>
    <sheet name="Tabla_435795" sheetId="8" r:id="rId8"/>
    <sheet name="Tabla_435782" sheetId="9" r:id="rId9"/>
    <sheet name="Tabla_435792" sheetId="10" r:id="rId10"/>
    <sheet name="Tabla_435783" sheetId="11" r:id="rId11"/>
    <sheet name="Tabla_435784" sheetId="12" r:id="rId12"/>
    <sheet name="Tabla_435802" sheetId="13" r:id="rId13"/>
    <sheet name="Tabla_435806" sheetId="14" r:id="rId14"/>
    <sheet name="Tabla_435803" sheetId="15" r:id="rId15"/>
    <sheet name="Tabla_435807" sheetId="16" r:id="rId16"/>
  </sheets>
  <definedNames>
    <definedName name="Hidden_13">Hidden_1!$A$1:$A$11</definedName>
    <definedName name="Hidden_211">Hidden_2!$A$1:$A$2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72" i="6" l="1"/>
  <c r="C171" i="6"/>
  <c r="C170" i="6"/>
  <c r="C169" i="6"/>
  <c r="C168" i="6"/>
  <c r="C167" i="6"/>
  <c r="C166" i="6"/>
  <c r="C165" i="6"/>
  <c r="C164" i="6"/>
  <c r="C163" i="6"/>
  <c r="C162" i="6"/>
  <c r="C159" i="6"/>
  <c r="C157" i="6"/>
  <c r="C156" i="6"/>
  <c r="C154" i="6"/>
  <c r="C148" i="6"/>
  <c r="C144" i="6"/>
  <c r="C143" i="6"/>
  <c r="C140" i="6"/>
  <c r="C134" i="6"/>
  <c r="C132" i="6"/>
  <c r="C131" i="6"/>
  <c r="C128" i="6"/>
  <c r="C127" i="6"/>
  <c r="C126" i="6"/>
  <c r="C125" i="6"/>
  <c r="C124" i="6"/>
  <c r="C122" i="6"/>
  <c r="C120" i="6"/>
  <c r="C119" i="6"/>
  <c r="C118" i="6"/>
  <c r="C117" i="6"/>
  <c r="C116" i="6"/>
  <c r="C115" i="6"/>
  <c r="C114" i="6"/>
  <c r="C113" i="6"/>
  <c r="C112" i="6"/>
  <c r="C111" i="6"/>
  <c r="C110" i="6"/>
  <c r="C109" i="6"/>
  <c r="C108" i="6"/>
  <c r="C107" i="6"/>
  <c r="C106" i="6"/>
  <c r="C105" i="6"/>
  <c r="C104" i="6"/>
  <c r="C103" i="6"/>
  <c r="C102" i="6"/>
  <c r="C101" i="6"/>
  <c r="C100" i="6"/>
  <c r="C99" i="6"/>
  <c r="C98" i="6"/>
  <c r="C96" i="6"/>
  <c r="C95" i="6"/>
  <c r="C94" i="6"/>
  <c r="C93" i="6"/>
  <c r="C92" i="6"/>
  <c r="C91" i="6"/>
  <c r="C90" i="6"/>
  <c r="C89" i="6"/>
  <c r="C88" i="6"/>
  <c r="C87" i="6"/>
  <c r="C86" i="6"/>
  <c r="C85" i="6"/>
  <c r="C84" i="6"/>
  <c r="C83" i="6"/>
  <c r="C82" i="6"/>
  <c r="C81" i="6"/>
  <c r="C80" i="6"/>
  <c r="C76" i="6"/>
  <c r="C73" i="6"/>
  <c r="C60" i="6"/>
  <c r="C58" i="6"/>
  <c r="C51" i="6"/>
  <c r="C48" i="6"/>
  <c r="C35" i="6"/>
  <c r="C33" i="6"/>
  <c r="C27" i="6"/>
  <c r="C19" i="6"/>
  <c r="C15" i="6"/>
  <c r="C14" i="6"/>
  <c r="C12" i="6"/>
  <c r="C9" i="6"/>
  <c r="C6" i="6"/>
  <c r="M176" i="1"/>
  <c r="M175" i="1"/>
  <c r="M174" i="1"/>
  <c r="M173" i="1"/>
  <c r="M172" i="1"/>
  <c r="M171" i="1"/>
  <c r="M170" i="1"/>
  <c r="M169" i="1"/>
  <c r="M168" i="1"/>
  <c r="M167" i="1"/>
  <c r="M166" i="1"/>
  <c r="M163" i="1"/>
  <c r="M161" i="1"/>
  <c r="M160" i="1"/>
  <c r="M158" i="1"/>
  <c r="M152" i="1"/>
  <c r="M148" i="1"/>
  <c r="M147" i="1"/>
  <c r="M144" i="1"/>
  <c r="M138" i="1"/>
  <c r="M136" i="1"/>
  <c r="M135" i="1"/>
  <c r="M132" i="1"/>
  <c r="M131" i="1"/>
  <c r="M130" i="1"/>
  <c r="M129" i="1"/>
  <c r="M128" i="1"/>
  <c r="M126" i="1"/>
  <c r="M124" i="1"/>
  <c r="M123" i="1"/>
  <c r="M122" i="1"/>
  <c r="M121" i="1"/>
  <c r="M120" i="1"/>
  <c r="M119" i="1"/>
  <c r="M118" i="1"/>
  <c r="M117" i="1"/>
  <c r="M116" i="1"/>
  <c r="M115" i="1"/>
  <c r="M114" i="1"/>
  <c r="M113" i="1"/>
  <c r="M112" i="1"/>
  <c r="M111" i="1"/>
  <c r="M110" i="1"/>
  <c r="M109" i="1"/>
  <c r="M108" i="1"/>
  <c r="M107" i="1"/>
  <c r="M106" i="1"/>
  <c r="M105" i="1"/>
  <c r="M104" i="1"/>
  <c r="M103" i="1"/>
  <c r="M102" i="1"/>
  <c r="M100" i="1"/>
  <c r="M99" i="1"/>
  <c r="M98" i="1"/>
  <c r="M97" i="1"/>
  <c r="M96" i="1"/>
  <c r="M95" i="1"/>
  <c r="M94" i="1"/>
  <c r="M93" i="1"/>
  <c r="M92" i="1"/>
  <c r="M91" i="1"/>
  <c r="M90" i="1"/>
  <c r="M89" i="1"/>
  <c r="M88" i="1"/>
  <c r="M87" i="1"/>
  <c r="M86" i="1"/>
  <c r="M85" i="1"/>
  <c r="M84" i="1"/>
  <c r="M80" i="1"/>
  <c r="M77" i="1"/>
  <c r="M64" i="1"/>
  <c r="M62" i="1"/>
  <c r="M55" i="1"/>
  <c r="M52" i="1"/>
  <c r="M39" i="1"/>
  <c r="M37" i="1"/>
  <c r="M31" i="1"/>
  <c r="M23" i="1"/>
  <c r="M19" i="1"/>
  <c r="M18" i="1"/>
  <c r="M16" i="1"/>
  <c r="M13" i="1"/>
  <c r="M10" i="1"/>
</calcChain>
</file>

<file path=xl/sharedStrings.xml><?xml version="1.0" encoding="utf-8"?>
<sst xmlns="http://schemas.openxmlformats.org/spreadsheetml/2006/main" count="3521" uniqueCount="729">
  <si>
    <t>48954</t>
  </si>
  <si>
    <t>TÍTULO</t>
  </si>
  <si>
    <t>NOMBRE CORTO</t>
  </si>
  <si>
    <t>DESCRIPCIÓN</t>
  </si>
  <si>
    <t>Remuneración bruta y neta</t>
  </si>
  <si>
    <t>LTAIPT_A63F08A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</si>
  <si>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</si>
  <si>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</si>
  <si>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</si>
  <si>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</si>
  <si>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</si>
  <si>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</si>
  <si>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</si>
  <si>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</si>
  <si>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</si>
  <si>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435785</t>
  </si>
  <si>
    <t>435797</t>
  </si>
  <si>
    <t>435777</t>
  </si>
  <si>
    <t>435798</t>
  </si>
  <si>
    <t>435799</t>
  </si>
  <si>
    <t>435780</t>
  </si>
  <si>
    <t>435786</t>
  </si>
  <si>
    <t>435787</t>
  </si>
  <si>
    <t>435788</t>
  </si>
  <si>
    <t>435781</t>
  </si>
  <si>
    <t>435778</t>
  </si>
  <si>
    <t>435789</t>
  </si>
  <si>
    <t>435800</t>
  </si>
  <si>
    <t>435801</t>
  </si>
  <si>
    <t>435790</t>
  </si>
  <si>
    <t>435779</t>
  </si>
  <si>
    <t>435804</t>
  </si>
  <si>
    <t>435791</t>
  </si>
  <si>
    <t>435805</t>
  </si>
  <si>
    <t>435775</t>
  </si>
  <si>
    <t>435795</t>
  </si>
  <si>
    <t>435782</t>
  </si>
  <si>
    <t>435792</t>
  </si>
  <si>
    <t>435783</t>
  </si>
  <si>
    <t>435784</t>
  </si>
  <si>
    <t>435802</t>
  </si>
  <si>
    <t>435806</t>
  </si>
  <si>
    <t>435803</t>
  </si>
  <si>
    <t>435807</t>
  </si>
  <si>
    <t>435793</t>
  </si>
  <si>
    <t>435794</t>
  </si>
  <si>
    <t>435796</t>
  </si>
  <si>
    <t>435776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</si>
  <si>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</si>
  <si>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</si>
  <si>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</si>
  <si>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</si>
  <si>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</si>
  <si>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</si>
  <si>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</t>
  </si>
  <si>
    <t>Denominación del cargo</t>
  </si>
  <si>
    <t>Área de adscripción</t>
  </si>
  <si>
    <t>Nombre (s)</t>
  </si>
  <si>
    <t>Primer apellido</t>
  </si>
  <si>
    <t>Segundo apellido</t>
  </si>
  <si>
    <t>Sexo (catálogo)</t>
  </si>
  <si>
    <t>Monto mensual bruto de la remuneración, en tabulador</t>
  </si>
  <si>
    <t xml:space="preserve">Tipo de moneda de la remuneración bruta </t>
  </si>
  <si>
    <t>Monto mensual neto de la remuneración, en tabulador</t>
  </si>
  <si>
    <t xml:space="preserve">Tipo de moneda de la remuneración neta </t>
  </si>
  <si>
    <t>Percepciones adicionales en dinero, Monto bruto y neto, tipo de moneda y su periodicidad  
Tabla_435804</t>
  </si>
  <si>
    <t>Percepciones adicionales en especie y su periodicidad 
Tabla_435791</t>
  </si>
  <si>
    <t>Ingresos, monto bruto y neto, tipo de moneda y su periodicidad 
Tabla_435805</t>
  </si>
  <si>
    <t>Sistemas de compensación, monto bruto y neto, tipo de moneda y su periodicidad 
Tabla_435775</t>
  </si>
  <si>
    <t>Gratificaciones, monto bruto y neto, tipo de moneda y su periodicidad 
Tabla_435795</t>
  </si>
  <si>
    <t>Primas, monto bruto y neto, tipo de moneda y su periodicidad 
Tabla_435782</t>
  </si>
  <si>
    <t>Comisiones, monto bruto y neto, tipo de moneda y su periodicidad 
Tabla_435792</t>
  </si>
  <si>
    <t>Dietas, monto bruto y neto, tipo de moneda y su periodicidad 
Tabla_435783</t>
  </si>
  <si>
    <t>Bonos, monto bruto y neto, tipo de moneda y su periodicidad 
Tabla_435784</t>
  </si>
  <si>
    <t>Estímulos, monto bruto y neto, tipo de moneda y su periodicidad 
Tabla_435802</t>
  </si>
  <si>
    <t>Apoyos económicos, monto bruto y neto, tipo de moneda y su periodicidad 
Tabla_435806</t>
  </si>
  <si>
    <t>Prestaciones económicas, monto bruto y neto, tipo de moneda y su periodicidad 
Tabla_435803</t>
  </si>
  <si>
    <t>Prestaciones en especie y su periodicidad 
Tabla_435807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</si>
  <si>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</si>
  <si>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</si>
  <si>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</si>
  <si>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</si>
  <si>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</si>
  <si>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</si>
  <si>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</si>
  <si>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</si>
  <si>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</si>
  <si>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</si>
  <si>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</si>
  <si>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</si>
  <si>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</si>
  <si>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</si>
  <si>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</si>
  <si>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Femenino</t>
  </si>
  <si>
    <t>Masculino</t>
  </si>
  <si>
    <t>56293</t>
  </si>
  <si>
    <t>56294</t>
  </si>
  <si>
    <t>56295</t>
  </si>
  <si>
    <t>56296</t>
  </si>
  <si>
    <t>56297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</si>
  <si>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</si>
  <si>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</si>
  <si>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</si>
  <si>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</si>
  <si>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</si>
  <si>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</si>
  <si>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56271</t>
  </si>
  <si>
    <t>56272</t>
  </si>
  <si>
    <t>Descripción de las percepciones adicionales en especie</t>
  </si>
  <si>
    <t>Periodicidad de las percepciones adicionales en especie</t>
  </si>
  <si>
    <t>56300</t>
  </si>
  <si>
    <t>56301</t>
  </si>
  <si>
    <t>56302</t>
  </si>
  <si>
    <t>56298</t>
  </si>
  <si>
    <t>56299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</si>
  <si>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</si>
  <si>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</si>
  <si>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</si>
  <si>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</si>
  <si>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</si>
  <si>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56251</t>
  </si>
  <si>
    <t>56252</t>
  </si>
  <si>
    <t>56253</t>
  </si>
  <si>
    <t>56254</t>
  </si>
  <si>
    <t>56255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</si>
  <si>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</si>
  <si>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</si>
  <si>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</si>
  <si>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</si>
  <si>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</si>
  <si>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56278</t>
  </si>
  <si>
    <t>56279</t>
  </si>
  <si>
    <t>56280</t>
  </si>
  <si>
    <t>56281</t>
  </si>
  <si>
    <t>56282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</si>
  <si>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</si>
  <si>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</si>
  <si>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</si>
  <si>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</si>
  <si>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</si>
  <si>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56256</t>
  </si>
  <si>
    <t>56257</t>
  </si>
  <si>
    <t>56258</t>
  </si>
  <si>
    <t>56259</t>
  </si>
  <si>
    <t>56260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</si>
  <si>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</si>
  <si>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</si>
  <si>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</si>
  <si>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</si>
  <si>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</si>
  <si>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56273</t>
  </si>
  <si>
    <t>56274</t>
  </si>
  <si>
    <t>56275</t>
  </si>
  <si>
    <t>56276</t>
  </si>
  <si>
    <t>56277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</si>
  <si>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</si>
  <si>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</si>
  <si>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</si>
  <si>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</si>
  <si>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</si>
  <si>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56261</t>
  </si>
  <si>
    <t>56262</t>
  </si>
  <si>
    <t>56263</t>
  </si>
  <si>
    <t>56264</t>
  </si>
  <si>
    <t>56265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</si>
  <si>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</si>
  <si>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</si>
  <si>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</si>
  <si>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</si>
  <si>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</si>
  <si>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56266</t>
  </si>
  <si>
    <t>56267</t>
  </si>
  <si>
    <t>56268</t>
  </si>
  <si>
    <t>56269</t>
  </si>
  <si>
    <t>56270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</si>
  <si>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</si>
  <si>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</si>
  <si>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</si>
  <si>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</si>
  <si>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</si>
  <si>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56283</t>
  </si>
  <si>
    <t>56284</t>
  </si>
  <si>
    <t>56285</t>
  </si>
  <si>
    <t>56286</t>
  </si>
  <si>
    <t>56287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</si>
  <si>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</si>
  <si>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</si>
  <si>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</si>
  <si>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</si>
  <si>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</si>
  <si>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56303</t>
  </si>
  <si>
    <t>56304</t>
  </si>
  <si>
    <t>56305</t>
  </si>
  <si>
    <t>56306</t>
  </si>
  <si>
    <t>56307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</si>
  <si>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</si>
  <si>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</si>
  <si>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</si>
  <si>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</si>
  <si>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</si>
  <si>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56288</t>
  </si>
  <si>
    <t>56289</t>
  </si>
  <si>
    <t>56290</t>
  </si>
  <si>
    <t>56291</t>
  </si>
  <si>
    <t>56292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</si>
  <si>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</si>
  <si>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</si>
  <si>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</si>
  <si>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</si>
  <si>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</si>
  <si>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56308</t>
  </si>
  <si>
    <t>56309</t>
  </si>
  <si>
    <t>Descripción de las prestaciones en especie</t>
  </si>
  <si>
    <t>Periodicidad de las prestaciones en especie</t>
  </si>
  <si>
    <t>TESORERIA MUNICIPAL</t>
  </si>
  <si>
    <t>CONTRALOR</t>
  </si>
  <si>
    <t>SRIO PART DEL PRESIDENTE</t>
  </si>
  <si>
    <t xml:space="preserve">AUXILIAR DE SECRETARIA </t>
  </si>
  <si>
    <t>SUBDIRECTOR OBRAS</t>
  </si>
  <si>
    <t>AUXILIAR DE DESARROLLO RURAL</t>
  </si>
  <si>
    <t>AUXILIAR DE PRESUPUESTOS Y EGRESOS</t>
  </si>
  <si>
    <t>AUXILIAR DE OBRAS PUBLICAS</t>
  </si>
  <si>
    <t>AUX. DE OBRAS PUBLICAS</t>
  </si>
  <si>
    <t xml:space="preserve">PSICOLOGO </t>
  </si>
  <si>
    <t>AUXILIAR DE TESORERIA</t>
  </si>
  <si>
    <t xml:space="preserve">AUX DE FONTANERIA Y SERV GRAL </t>
  </si>
  <si>
    <t xml:space="preserve">OPERADOR DE COMPACTADOR </t>
  </si>
  <si>
    <t xml:space="preserve">AUX. DESARROLLO RURAL </t>
  </si>
  <si>
    <t xml:space="preserve">CHOFER         </t>
  </si>
  <si>
    <t>SUPERVISOR DE OBRAS</t>
  </si>
  <si>
    <t>ENFERMERA UBR</t>
  </si>
  <si>
    <t>ENCARGADO DE PLANTA TRATADORA</t>
  </si>
  <si>
    <t>MTTO Y REST DE BIENES INMUEBLES</t>
  </si>
  <si>
    <t>CHOFER TRASLADO EDUC. ESPEC</t>
  </si>
  <si>
    <t>AUX SERV GRALES.</t>
  </si>
  <si>
    <t xml:space="preserve">AUX. COMPACTADOR </t>
  </si>
  <si>
    <t>PANTEONERO Y SERV.GRALES</t>
  </si>
  <si>
    <t xml:space="preserve">ENCARG. POZO ATLTZAYANCA </t>
  </si>
  <si>
    <t>MATERNAL CAIC</t>
  </si>
  <si>
    <t>BIBLIOTECA PUBLICA MUNICIPAL</t>
  </si>
  <si>
    <t>CRONISTA</t>
  </si>
  <si>
    <t xml:space="preserve">AUX. DE REGISTRO CIVIL </t>
  </si>
  <si>
    <t>COCINA CAIC</t>
  </si>
  <si>
    <t>ENCARG CCA FELIPE CARRILLO PUERTO</t>
  </si>
  <si>
    <t>ENCARG CCA NEXNOPALA</t>
  </si>
  <si>
    <t xml:space="preserve">ENCARG CCA RANCHERIA POCITOS </t>
  </si>
  <si>
    <t xml:space="preserve">ENCARG CCA STA CRUZ POCITOS </t>
  </si>
  <si>
    <t xml:space="preserve">ENCARG CCA DELICIAS </t>
  </si>
  <si>
    <t>ENCARGADO DE PLANTA TRATADORA CONCEPCION H</t>
  </si>
  <si>
    <t>SECRETARIA DIF</t>
  </si>
  <si>
    <t>INTENDENTE PARQUE</t>
  </si>
  <si>
    <t xml:space="preserve">AUX. CORREO POSTAL </t>
  </si>
  <si>
    <t xml:space="preserve">INTENDENTE PRESIDENCIA </t>
  </si>
  <si>
    <t>ENCARGADO DE POZO MESA REDONDA</t>
  </si>
  <si>
    <t>RESPONSABLE POZO AGUA SANTA CRUZ POCITOS</t>
  </si>
  <si>
    <t xml:space="preserve">ENCARGADO VIVERO </t>
  </si>
  <si>
    <t>ACTIVADOR FISICO</t>
  </si>
  <si>
    <t>AUX. SERV GRALES</t>
  </si>
  <si>
    <t>ENC TALLERES CASA CULTURA</t>
  </si>
  <si>
    <t>NUTRIOLOGO</t>
  </si>
  <si>
    <t>INTENDENTE UBR</t>
  </si>
  <si>
    <t>AUX DE MP Y JUEZ CALIFICADOR</t>
  </si>
  <si>
    <t>AUXILIAR DE SINDICATURA</t>
  </si>
  <si>
    <t>AUXILIAR DE MP</t>
  </si>
  <si>
    <t>ENLACE UBR</t>
  </si>
  <si>
    <t xml:space="preserve">AUXILIAR ARCHIVO MUNICIPAL </t>
  </si>
  <si>
    <t>BIBLIOTECARIA STA MA LAS CUEVAS</t>
  </si>
  <si>
    <t>ENCARGADO DE CCA PILANCON</t>
  </si>
  <si>
    <t>JUEZ REGISTRO CIVIL</t>
  </si>
  <si>
    <t>AUXILIAR ADMINISTRATIVO DIF</t>
  </si>
  <si>
    <t>ENCARGADO DE POZO CARRILLO PUERTO</t>
  </si>
  <si>
    <t>ENCARGADO DE POZO CONCEPCION HIDALGO</t>
  </si>
  <si>
    <t xml:space="preserve">AUXILIAR DE SERCRETARIA </t>
  </si>
  <si>
    <t>SECRETARIO TECNICO</t>
  </si>
  <si>
    <t>EDUCADORA CAIC</t>
  </si>
  <si>
    <t>AUXILIAR DE SERVICIOS PUBLICOS</t>
  </si>
  <si>
    <t>CHOFER PRESIDENTE MUNICIPAL</t>
  </si>
  <si>
    <t>BIBLIOTECA VIRTUAL UNAM</t>
  </si>
  <si>
    <t xml:space="preserve">ENCARG CCA LAZARO CARDENAS </t>
  </si>
  <si>
    <t>TERAPEUTA DE LENGUAJE</t>
  </si>
  <si>
    <t xml:space="preserve">INTENDENTE DEL CENTRO DE SALUD </t>
  </si>
  <si>
    <t xml:space="preserve">AUXILIAR DE INGRESOS </t>
  </si>
  <si>
    <t xml:space="preserve">DIC. DE CULTURA TAURINA </t>
  </si>
  <si>
    <t xml:space="preserve">ASESOR DE SECRETARIA </t>
  </si>
  <si>
    <t>DIRECTORA DE CAIC</t>
  </si>
  <si>
    <t>AUXILIAR DE BIBLIOTECA MUNICIPAL</t>
  </si>
  <si>
    <t xml:space="preserve">CHOFER DE TRASLADOS </t>
  </si>
  <si>
    <t>ENCARGADO DE POZO STA MA. LAS CUEVAS</t>
  </si>
  <si>
    <t>ENCARGADO DE POZO RANCHERIA POCITOS</t>
  </si>
  <si>
    <t>ENCARG CCA STA MA. LAS CUEVAS</t>
  </si>
  <si>
    <t>TERAPEUTA FISICO</t>
  </si>
  <si>
    <t>RESPONSABLE DEL CDJ</t>
  </si>
  <si>
    <t>SECRETARIA DE REGIDORES</t>
  </si>
  <si>
    <t>AUX. DE ELECTRICIDAD Y SERV GRAL</t>
  </si>
  <si>
    <t xml:space="preserve">ENCARGADO DEL CCA CONCEPCION HGO. </t>
  </si>
  <si>
    <t>ENCARGADO DE PLANTA TRATADORA ATLTZAYANCA</t>
  </si>
  <si>
    <t xml:space="preserve">AUX. DE SERV GENERALES </t>
  </si>
  <si>
    <t>AUXILIAR ADMINISTRATIVO SECRETARIA</t>
  </si>
  <si>
    <t xml:space="preserve">AUXILIAR CONTABLE </t>
  </si>
  <si>
    <t xml:space="preserve">VELADOR DE LA TELESECUNDARIA DE STA. CRUZ POCITOS </t>
  </si>
  <si>
    <t xml:space="preserve">AUXILIAR INTENDENTE PRESIDENCIA </t>
  </si>
  <si>
    <t>AUX. DE BIBLIOTECA VIRTUAL UNAM</t>
  </si>
  <si>
    <t>AXILIAR DE APOYO UBR</t>
  </si>
  <si>
    <t>INTENDENTE DEL CENTRO DE SALUD TECOPILCO</t>
  </si>
  <si>
    <t xml:space="preserve">AUX. DE INTENTENTE PRESIDENCIA </t>
  </si>
  <si>
    <t xml:space="preserve">MTRA. CURSOS DE BORDADO ARTESANAL </t>
  </si>
  <si>
    <t xml:space="preserve">DOC. DE RANCHERIA POCITOS </t>
  </si>
  <si>
    <t xml:space="preserve">ENC. PLANT. TRAT STA MA. LAS CUEVAS </t>
  </si>
  <si>
    <t xml:space="preserve">COMANDANTE DE SEG. PUB. </t>
  </si>
  <si>
    <t xml:space="preserve">OFICIAL DE SEG. PUB. </t>
  </si>
  <si>
    <t>OFICIAL PATRULLERO</t>
  </si>
  <si>
    <t>AUXILIAR DE SEGURIDAD LA CUEVAS</t>
  </si>
  <si>
    <t>ENLACE DE SEGURIDAD PUBLICA</t>
  </si>
  <si>
    <t>AUXILIAR DE SEGURIDAD NAZARETH</t>
  </si>
  <si>
    <t>AUXILIAR DE SEGURIDAD RANCHERIA POCITOS</t>
  </si>
  <si>
    <t>AUX. SEG. PUB. MESA REDONDA</t>
  </si>
  <si>
    <t xml:space="preserve">AUX. SEG. PUB. DELICIAS </t>
  </si>
  <si>
    <t>AUXILIAR DE SEGURIDAD CARRILLO PUERTO</t>
  </si>
  <si>
    <t>OFICIAL OPERATIVO</t>
  </si>
  <si>
    <t xml:space="preserve">AUX. SEG. PUB. BUENAVISTA </t>
  </si>
  <si>
    <t>AUX. SEG. PUB. CONCEP. HGO</t>
  </si>
  <si>
    <t>RESPONSABLE CAMARA DE VIDEOVIGILANCIA</t>
  </si>
  <si>
    <t>AUXILIAR DE SEG. PUB. CONCEPCION HIDALGO</t>
  </si>
  <si>
    <t>AUXILIAR DE SEG. PUB. LAS CUEVAS</t>
  </si>
  <si>
    <t>AUXILIAR DE SEG. PUB. CARRILLO</t>
  </si>
  <si>
    <t>AUXILIAR DE SEG. PUB. LA GARITA</t>
  </si>
  <si>
    <t>AUXILIAR DE SEG. PUB. RENCHERIA POCITOS</t>
  </si>
  <si>
    <t>AUXILIAR DE SEG. PUB. JUNGUITO</t>
  </si>
  <si>
    <t>AUXILIAR DE SEG. PUB. PILANCON</t>
  </si>
  <si>
    <t>AUXILIAR DE SEG. PUB. TECOPILCO</t>
  </si>
  <si>
    <t>AUXILIAR DE SEG. PUB. OCOTITLA</t>
  </si>
  <si>
    <t>RADIOPERADORA</t>
  </si>
  <si>
    <t>AUXILIAR DE SEGURIDAD LAZARO CARDENAS</t>
  </si>
  <si>
    <t>AUXILIAR DE SEGURIDAD POCITOS</t>
  </si>
  <si>
    <t>AUXILIAR DE SEGURIDAD DELICIAS</t>
  </si>
  <si>
    <t xml:space="preserve">VELADOR DE EMSAD DE CARRILLO PUERTO </t>
  </si>
  <si>
    <t>TESORERIA</t>
  </si>
  <si>
    <t>SECRETARIA</t>
  </si>
  <si>
    <t>OBRAS PUBLICAS</t>
  </si>
  <si>
    <t>DESARROLLO RURAL</t>
  </si>
  <si>
    <t>SERVICIOS PUBLICOS</t>
  </si>
  <si>
    <t>REGISTRO CIVIL</t>
  </si>
  <si>
    <t>MINISTERIO PUBLICO</t>
  </si>
  <si>
    <t>SINDICATURA</t>
  </si>
  <si>
    <t>ARCHIVO</t>
  </si>
  <si>
    <t>SEGRURIDAD PUBLICA</t>
  </si>
  <si>
    <t>VIRGINIA</t>
  </si>
  <si>
    <t>GERARDO</t>
  </si>
  <si>
    <t xml:space="preserve">CONTRERAS </t>
  </si>
  <si>
    <t>VAZQUEZ</t>
  </si>
  <si>
    <t>VELAZQUEZ</t>
  </si>
  <si>
    <t>FLORES</t>
  </si>
  <si>
    <t xml:space="preserve">PATRICIA </t>
  </si>
  <si>
    <t xml:space="preserve">MORALES </t>
  </si>
  <si>
    <t>MORENO</t>
  </si>
  <si>
    <t xml:space="preserve">DANTON JAIME </t>
  </si>
  <si>
    <t>RODRIGUEZ</t>
  </si>
  <si>
    <t>RAMOS</t>
  </si>
  <si>
    <t>LILIANA</t>
  </si>
  <si>
    <t>LOPEZ</t>
  </si>
  <si>
    <t>ENG</t>
  </si>
  <si>
    <t>MANUEL</t>
  </si>
  <si>
    <t>NAJERA</t>
  </si>
  <si>
    <t>ROMERO</t>
  </si>
  <si>
    <t>MARIA DEL ROSARIO</t>
  </si>
  <si>
    <t xml:space="preserve">RENDON </t>
  </si>
  <si>
    <t>ARENAS</t>
  </si>
  <si>
    <t xml:space="preserve">RICARDO SANTIAGO </t>
  </si>
  <si>
    <t xml:space="preserve">MENDEZ </t>
  </si>
  <si>
    <t>CONTRERAS</t>
  </si>
  <si>
    <t>RICARDO DANIEL</t>
  </si>
  <si>
    <t>BAEZ</t>
  </si>
  <si>
    <t>CERVANTES</t>
  </si>
  <si>
    <t xml:space="preserve">FREDY </t>
  </si>
  <si>
    <t>REYES</t>
  </si>
  <si>
    <t xml:space="preserve">BERENICE </t>
  </si>
  <si>
    <t xml:space="preserve">PARADA </t>
  </si>
  <si>
    <t>MARIA DE JESUS</t>
  </si>
  <si>
    <t>TORIZ</t>
  </si>
  <si>
    <t>LIMA</t>
  </si>
  <si>
    <t xml:space="preserve">RAFAEL </t>
  </si>
  <si>
    <t>OLIVARES</t>
  </si>
  <si>
    <t>VALENCIA</t>
  </si>
  <si>
    <t xml:space="preserve">MARCOS </t>
  </si>
  <si>
    <t>GALAVIS</t>
  </si>
  <si>
    <t>SANCHEZ</t>
  </si>
  <si>
    <t>MONEDA NACIONAL MEXICANA</t>
  </si>
  <si>
    <t>JOSE CATARINO</t>
  </si>
  <si>
    <t>JOSE MARIANO</t>
  </si>
  <si>
    <t>MARIA JUANA</t>
  </si>
  <si>
    <t>LUNA</t>
  </si>
  <si>
    <t>MORALES</t>
  </si>
  <si>
    <t>HUERTA</t>
  </si>
  <si>
    <t>JUAREZ</t>
  </si>
  <si>
    <t>CERON</t>
  </si>
  <si>
    <t>HERNANDEZ</t>
  </si>
  <si>
    <t>AGUAYO</t>
  </si>
  <si>
    <t>BENITEZ</t>
  </si>
  <si>
    <t>TORRES</t>
  </si>
  <si>
    <t>OSWALDO</t>
  </si>
  <si>
    <t>JOSE CELESTINO</t>
  </si>
  <si>
    <t>LUIS VIDAL</t>
  </si>
  <si>
    <t>JOSE VICENTE</t>
  </si>
  <si>
    <t>MARIA CONCEPCION</t>
  </si>
  <si>
    <t>LUZ MARIA</t>
  </si>
  <si>
    <t>OSCAR GUILLERMO</t>
  </si>
  <si>
    <t>MARIA BLANCA</t>
  </si>
  <si>
    <t>ROSA ESTHER</t>
  </si>
  <si>
    <t>MARÍA TERESA</t>
  </si>
  <si>
    <t>EVERARDO MARIO</t>
  </si>
  <si>
    <t>JOSE JAVIER</t>
  </si>
  <si>
    <t>LILIA BLANCA</t>
  </si>
  <si>
    <t>CIRO PABLO</t>
  </si>
  <si>
    <t>MARIA HERMELINDA</t>
  </si>
  <si>
    <t>EDER ALFONSO</t>
  </si>
  <si>
    <t>JOSE TOMAS</t>
  </si>
  <si>
    <t>GABRIEL MARCIAL</t>
  </si>
  <si>
    <t>CHRISTIAN DAVID</t>
  </si>
  <si>
    <t>JOSE ROBERTO</t>
  </si>
  <si>
    <t>JOEL BERNARDINO</t>
  </si>
  <si>
    <t>LEVI JUDITH</t>
  </si>
  <si>
    <t>GREGORIO ARTURO</t>
  </si>
  <si>
    <t>MA. DEL</t>
  </si>
  <si>
    <t>CARLOS ALBERTO</t>
  </si>
  <si>
    <t>KARLA JAZMIN</t>
  </si>
  <si>
    <t>JUAN ALFREDO</t>
  </si>
  <si>
    <t>MARIANA ALEJANDRA</t>
  </si>
  <si>
    <t>ANA MARIA</t>
  </si>
  <si>
    <t>PERLA CLARA</t>
  </si>
  <si>
    <t>JOSE MARIA</t>
  </si>
  <si>
    <t>MARIA GUADALUPE</t>
  </si>
  <si>
    <t>SARAID OFELIA</t>
  </si>
  <si>
    <t>ESAU IGNACIO</t>
  </si>
  <si>
    <t>JERONIMO ODILON</t>
  </si>
  <si>
    <t>JOSE TORIBIO</t>
  </si>
  <si>
    <t>JOSE ABEL</t>
  </si>
  <si>
    <t>JOSE BERNABE</t>
  </si>
  <si>
    <t>LUIS FERNANDO</t>
  </si>
  <si>
    <t>LETICIA MARICRUZ</t>
  </si>
  <si>
    <t>MARIA GORETTI</t>
  </si>
  <si>
    <t>JOSE JUAN</t>
  </si>
  <si>
    <t>JUAN CARLOS</t>
  </si>
  <si>
    <t>MARTIN DE</t>
  </si>
  <si>
    <t>JOSE GUILLERMO</t>
  </si>
  <si>
    <t>MARCOS OSWALDO</t>
  </si>
  <si>
    <t>JOSE RAFAEL</t>
  </si>
  <si>
    <t>JOSE ODILON</t>
  </si>
  <si>
    <t>JOSE DE</t>
  </si>
  <si>
    <t>JOSE EMILIANO</t>
  </si>
  <si>
    <t>JOSE PORFIRIO</t>
  </si>
  <si>
    <t>JOSE SANTIAGO</t>
  </si>
  <si>
    <t>CARLOS ALBERO</t>
  </si>
  <si>
    <t>NOEMI</t>
  </si>
  <si>
    <t>MARIA</t>
  </si>
  <si>
    <t>EUSTAQUIO</t>
  </si>
  <si>
    <t>LEON</t>
  </si>
  <si>
    <t>MARTINEZ</t>
  </si>
  <si>
    <t>RIOS</t>
  </si>
  <si>
    <t>GARCIA</t>
  </si>
  <si>
    <t>RAMIREZ</t>
  </si>
  <si>
    <t>RIVERA</t>
  </si>
  <si>
    <t>GALINDO</t>
  </si>
  <si>
    <t>HUAJUCA</t>
  </si>
  <si>
    <t>GONZALEZ</t>
  </si>
  <si>
    <t>RECOBA</t>
  </si>
  <si>
    <t>MERINO</t>
  </si>
  <si>
    <t>MEDINA</t>
  </si>
  <si>
    <t>PALAFOX</t>
  </si>
  <si>
    <t>PRIEGO</t>
  </si>
  <si>
    <t>ALVINO</t>
  </si>
  <si>
    <t>ZAMORA</t>
  </si>
  <si>
    <t>AGUILAR</t>
  </si>
  <si>
    <t>LARIOS</t>
  </si>
  <si>
    <t>UGARTE</t>
  </si>
  <si>
    <t>BONILLA</t>
  </si>
  <si>
    <t>LORANCA</t>
  </si>
  <si>
    <t>CUAPIO</t>
  </si>
  <si>
    <t>LEAL</t>
  </si>
  <si>
    <t>SORDO</t>
  </si>
  <si>
    <t>RETANA</t>
  </si>
  <si>
    <t>LARA</t>
  </si>
  <si>
    <t>MACIAS</t>
  </si>
  <si>
    <t>BASILIO</t>
  </si>
  <si>
    <t>ROSAINZ</t>
  </si>
  <si>
    <t>FUENTES</t>
  </si>
  <si>
    <t>DECTO</t>
  </si>
  <si>
    <t>ALTAMIRANO</t>
  </si>
  <si>
    <t>LUZ</t>
  </si>
  <si>
    <t>IRIGOYEN</t>
  </si>
  <si>
    <t>CABRERA</t>
  </si>
  <si>
    <t>ROSA</t>
  </si>
  <si>
    <t>DURAN</t>
  </si>
  <si>
    <t>PEREZ</t>
  </si>
  <si>
    <t>LOAIZA</t>
  </si>
  <si>
    <t>MUAR</t>
  </si>
  <si>
    <t>NERIA</t>
  </si>
  <si>
    <t>MUÑOZ</t>
  </si>
  <si>
    <t>TAPIA</t>
  </si>
  <si>
    <t>BRIONES</t>
  </si>
  <si>
    <t>CHEVERRIA</t>
  </si>
  <si>
    <t>DIAZ</t>
  </si>
  <si>
    <t>CABALLERO</t>
  </si>
  <si>
    <t>FERNANDEZ</t>
  </si>
  <si>
    <t>GOMEZ</t>
  </si>
  <si>
    <t>MONTES</t>
  </si>
  <si>
    <t>GILBERTO</t>
  </si>
  <si>
    <t xml:space="preserve">JOSE OSCAR </t>
  </si>
  <si>
    <t xml:space="preserve">JOSE FELIX </t>
  </si>
  <si>
    <t>BENITO</t>
  </si>
  <si>
    <t>PEDRO</t>
  </si>
  <si>
    <t>ARELI</t>
  </si>
  <si>
    <t>TERESA</t>
  </si>
  <si>
    <t>HILDA</t>
  </si>
  <si>
    <t>ALICIA</t>
  </si>
  <si>
    <t>GUTBERTO</t>
  </si>
  <si>
    <t>GILBERTA</t>
  </si>
  <si>
    <t>GREGORIA</t>
  </si>
  <si>
    <t>MARIO</t>
  </si>
  <si>
    <t>MAYRA</t>
  </si>
  <si>
    <t>JUAN</t>
  </si>
  <si>
    <t>CARLOS</t>
  </si>
  <si>
    <t>MONSERRAT</t>
  </si>
  <si>
    <t>RAFAELA</t>
  </si>
  <si>
    <t>DAVID</t>
  </si>
  <si>
    <t>MARISOL</t>
  </si>
  <si>
    <t>ISAIAS</t>
  </si>
  <si>
    <t>ELISA</t>
  </si>
  <si>
    <t>IRAIS</t>
  </si>
  <si>
    <t>YANETH</t>
  </si>
  <si>
    <t>HIGINIO</t>
  </si>
  <si>
    <t>ELPIDIA</t>
  </si>
  <si>
    <t>VIOLETA</t>
  </si>
  <si>
    <t>PASCUAL</t>
  </si>
  <si>
    <t>GREGORIO</t>
  </si>
  <si>
    <t>BEATRIZ</t>
  </si>
  <si>
    <t>LORENA</t>
  </si>
  <si>
    <t>PAULINA</t>
  </si>
  <si>
    <t>VERONICA</t>
  </si>
  <si>
    <t>OSCAR</t>
  </si>
  <si>
    <t>WUENDI</t>
  </si>
  <si>
    <t>JUVENTINON</t>
  </si>
  <si>
    <t>ROGELIO</t>
  </si>
  <si>
    <t>JACINTO</t>
  </si>
  <si>
    <t>ALEJANDRO</t>
  </si>
  <si>
    <t>SARAI</t>
  </si>
  <si>
    <t>LEANDRO</t>
  </si>
  <si>
    <t>SANDRA</t>
  </si>
  <si>
    <t>JUANA</t>
  </si>
  <si>
    <t>SANTIAGO</t>
  </si>
  <si>
    <t>PILAR</t>
  </si>
  <si>
    <t>RICARDO</t>
  </si>
  <si>
    <t>EMILIANO</t>
  </si>
  <si>
    <t>HILARIO</t>
  </si>
  <si>
    <t>PATRICIA</t>
  </si>
  <si>
    <t>CLAUDIO</t>
  </si>
  <si>
    <t>MAURICIO</t>
  </si>
  <si>
    <t>ARTURO</t>
  </si>
  <si>
    <t>JONNY</t>
  </si>
  <si>
    <t>ADAN</t>
  </si>
  <si>
    <t>EDUARDO</t>
  </si>
  <si>
    <t>SABINO</t>
  </si>
  <si>
    <t>SAUL</t>
  </si>
  <si>
    <t>ERIK</t>
  </si>
  <si>
    <t>DANIEL</t>
  </si>
  <si>
    <t>EMILIO</t>
  </si>
  <si>
    <t>MARTIN</t>
  </si>
  <si>
    <t>CIPRIANO</t>
  </si>
  <si>
    <t>IRASEMA</t>
  </si>
  <si>
    <t>FELIPE</t>
  </si>
  <si>
    <t>JAVIER</t>
  </si>
  <si>
    <t>ANTONIO</t>
  </si>
  <si>
    <t>AURELIA</t>
  </si>
  <si>
    <t>PERFECTO</t>
  </si>
  <si>
    <t>SERGIO</t>
  </si>
  <si>
    <t>JESUS</t>
  </si>
  <si>
    <t>GIL</t>
  </si>
  <si>
    <t>DIEGO</t>
  </si>
  <si>
    <t>ROCIO</t>
  </si>
  <si>
    <t>BRUNO</t>
  </si>
  <si>
    <t>ZENON</t>
  </si>
  <si>
    <t>ARMANDO</t>
  </si>
  <si>
    <t>MOISES</t>
  </si>
  <si>
    <t>ROBERTO</t>
  </si>
  <si>
    <t>JAIME</t>
  </si>
  <si>
    <t>FORTUNATO</t>
  </si>
  <si>
    <t>ALBERTO</t>
  </si>
  <si>
    <t>GIOVANNI</t>
  </si>
  <si>
    <t>ALVARADO</t>
  </si>
  <si>
    <t>ROSARIO</t>
  </si>
  <si>
    <t>BECIES</t>
  </si>
  <si>
    <t>MONTIEL</t>
  </si>
  <si>
    <t>POZOS</t>
  </si>
  <si>
    <t>NEDINA</t>
  </si>
  <si>
    <t>PAREDES</t>
  </si>
  <si>
    <t>ROSALES</t>
  </si>
  <si>
    <t>COSME</t>
  </si>
  <si>
    <t>PIMENTEL</t>
  </si>
  <si>
    <t>ARROYO</t>
  </si>
  <si>
    <t>NIETO</t>
  </si>
  <si>
    <t>CASTILLO</t>
  </si>
  <si>
    <t>FARFAN</t>
  </si>
  <si>
    <t>ZEPEDA</t>
  </si>
  <si>
    <t>REYO</t>
  </si>
  <si>
    <t>ANAYA</t>
  </si>
  <si>
    <t>BELTRAN</t>
  </si>
  <si>
    <t>CHINO</t>
  </si>
  <si>
    <t>MATAMOROS</t>
  </si>
  <si>
    <t>ORTEGA</t>
  </si>
  <si>
    <t>GAZCA</t>
  </si>
  <si>
    <t>MENDEZ</t>
  </si>
  <si>
    <t>XELHUANTZI</t>
  </si>
  <si>
    <t>MUNGUIA</t>
  </si>
  <si>
    <t>CLAVELLINA</t>
  </si>
  <si>
    <t>CASTRO</t>
  </si>
  <si>
    <t>COYOTZI</t>
  </si>
  <si>
    <t>RAMIRO</t>
  </si>
  <si>
    <t>ROMANO</t>
  </si>
  <si>
    <t>ANGELES</t>
  </si>
  <si>
    <t>ATENCO</t>
  </si>
  <si>
    <t>REBOLLO</t>
  </si>
  <si>
    <t>PARADA</t>
  </si>
  <si>
    <t>BETANCOURT</t>
  </si>
  <si>
    <t>CARMONA</t>
  </si>
  <si>
    <t>ANICETO</t>
  </si>
  <si>
    <t>TRINIDAD</t>
  </si>
  <si>
    <t>ESQUINA</t>
  </si>
  <si>
    <t>ADMINISTRACION</t>
  </si>
  <si>
    <t>DIF</t>
  </si>
  <si>
    <t>UBR</t>
  </si>
  <si>
    <t>CAIC</t>
  </si>
  <si>
    <t>COORDINACIÓN DE EDUCACION</t>
  </si>
  <si>
    <t>CULTURA</t>
  </si>
  <si>
    <t>CCA</t>
  </si>
  <si>
    <t>DEPORTES</t>
  </si>
  <si>
    <t>PRESIDENCIA</t>
  </si>
  <si>
    <t>BIBLIOTECA</t>
  </si>
  <si>
    <t>REGIDORES</t>
  </si>
  <si>
    <t>CONTTRALORIA PUBLICA</t>
  </si>
  <si>
    <t>SECRETARIO PARTICULAR</t>
  </si>
  <si>
    <t>AUXILIAR ADMINISTRATIVO</t>
  </si>
  <si>
    <t>SUBDIRECTOR DE OBRA PUBLICA</t>
  </si>
  <si>
    <t>AUXILIAR DE DESARROLLO</t>
  </si>
  <si>
    <t>AUX .E OBRA PUBLICA</t>
  </si>
  <si>
    <t>AUXILIAR DE OBRAS</t>
  </si>
  <si>
    <t>AUX DE SERVICIOS PUBLICOS</t>
  </si>
  <si>
    <t>ENCARGADO AA SERV PUB</t>
  </si>
  <si>
    <t>ENCARGADO DE PLANTA</t>
  </si>
  <si>
    <t>MTTO O  OBRA PUBLICA</t>
  </si>
  <si>
    <t>AUX .O SERV PUB</t>
  </si>
  <si>
    <t xml:space="preserve">BIBLIOTECA COORDINACIARV </t>
  </si>
  <si>
    <t>AUX. DE REGISTRO</t>
  </si>
  <si>
    <t>ENCARG CCA CCA</t>
  </si>
  <si>
    <t>AUX ADMINISTRATIVO</t>
  </si>
  <si>
    <t>RESPONSABLE POZO SERVICIOS PUBLICOS</t>
  </si>
  <si>
    <t>ACTIVADOR ID DEPO DEPORTE</t>
  </si>
  <si>
    <t>AUXILIAR DE SERVICIOS</t>
  </si>
  <si>
    <t>ASESOR ADMINISTRATIVO</t>
  </si>
  <si>
    <t>ENCARGADO DEL CCA</t>
  </si>
  <si>
    <t>VELADOR DE SERVICIOS PUBLICOS</t>
  </si>
  <si>
    <t>INTENDENTE DEL SERVICIOS PUBLICOS</t>
  </si>
  <si>
    <t>AUX. DE INTENTENTE</t>
  </si>
  <si>
    <t>ENC. PLANT. SERVICIOS PUBLICOS</t>
  </si>
  <si>
    <t>COMANDANTE AA SEGR PU</t>
  </si>
  <si>
    <t>OFICIAL DE SEG</t>
  </si>
  <si>
    <t>COMANDANTE DE SEG</t>
  </si>
  <si>
    <t>AUXILIAR DE SEGRURIDAD PUBLICA</t>
  </si>
  <si>
    <t>AUXILIAR IA SEGR PU</t>
  </si>
  <si>
    <t>AUX. SEG. SEGRURIDAD PUBLICA</t>
  </si>
  <si>
    <t>AUX. SEG. PUB</t>
  </si>
  <si>
    <t>RESPONSABLE CAMARA DE</t>
  </si>
  <si>
    <t>AUXILIAR DE SEGURIDAD</t>
  </si>
  <si>
    <t>AUXILIAR  OBRA PUBLICA</t>
  </si>
  <si>
    <t>TERAPEUTA DE DIF</t>
  </si>
  <si>
    <t>TEOARNUTA SC SEGRURIDAD PUBLICA</t>
  </si>
  <si>
    <t>AUXILIAR TESORERIA</t>
  </si>
  <si>
    <t xml:space="preserve">OPERADOR SERVICIOS </t>
  </si>
  <si>
    <t>AUX DESARROLLO</t>
  </si>
  <si>
    <t>SUPERVISOR OBRAS PUBLICAS</t>
  </si>
  <si>
    <t>AUXILIAR SECRETARIA</t>
  </si>
  <si>
    <t>ENFERMERA DE REHABILITACION</t>
  </si>
  <si>
    <t>ENCARGADO  SERV PUB</t>
  </si>
  <si>
    <t>CHOFER   SERV PUB</t>
  </si>
  <si>
    <t xml:space="preserve">AUX SERVICIOS </t>
  </si>
  <si>
    <t>PANTEONERO  SERV PUB</t>
  </si>
  <si>
    <t xml:space="preserve">ENCARG SERVICIOS </t>
  </si>
  <si>
    <t xml:space="preserve">MATERNAL PARA AREA CAIC </t>
  </si>
  <si>
    <t xml:space="preserve">BIBLIOTECA </t>
  </si>
  <si>
    <t>CRONISTA  CULTURAL</t>
  </si>
  <si>
    <t>INTENDENTE DEL PARQUE PUBLICO</t>
  </si>
  <si>
    <t>ENCARGADO DE PLANTA DE AGUA RESIDUAL SERV PUB</t>
  </si>
  <si>
    <t>INTENDENTE DE PRESIDENCIA SERV PUB</t>
  </si>
  <si>
    <t>ENCARGADO DE VIVERO</t>
  </si>
  <si>
    <t>TALLERES DE CULTURA</t>
  </si>
  <si>
    <t>INTENDENTE DE AREA UBR</t>
  </si>
  <si>
    <t>AUX Y JUEZ DE MINISTERIO PUBLICO</t>
  </si>
  <si>
    <t>AUXILIAR SINDICATURA</t>
  </si>
  <si>
    <t>AUXILIAR MINISTERIO PUBLICO</t>
  </si>
  <si>
    <t>ENLACE A AREA DE UBR</t>
  </si>
  <si>
    <t>AUXILIAR ARCHIVO</t>
  </si>
  <si>
    <t>ENCARGADO DE POZO SERVICIOS PUBLICOS</t>
  </si>
  <si>
    <t>SECRETARIO ADMINISTRATIVO</t>
  </si>
  <si>
    <t xml:space="preserve">EDUCADORA  CAIC </t>
  </si>
  <si>
    <t>CHOFER PRESIDENCIA</t>
  </si>
  <si>
    <t>BIBLIOTECA VIRTUAL</t>
  </si>
  <si>
    <t xml:space="preserve">TERARIA </t>
  </si>
  <si>
    <t xml:space="preserve">INTENDENTE </t>
  </si>
  <si>
    <t>MAESTRO TAURINO</t>
  </si>
  <si>
    <t xml:space="preserve">DIRECTORA CAIC </t>
  </si>
  <si>
    <t>EDUCADOR CAIC</t>
  </si>
  <si>
    <t>AUXILIAR DE BIBLIOTECA</t>
  </si>
  <si>
    <t>CHOFER DE TRASLADOS</t>
  </si>
  <si>
    <t>TERAPEUTA DE UBR</t>
  </si>
  <si>
    <t>RESPONSABLE DE CDJ</t>
  </si>
  <si>
    <t>AUX .ELECTRICISTA SERV PUB</t>
  </si>
  <si>
    <t>ENCARGADO DE RECIDUOS SERVICIOS PUBLICOS</t>
  </si>
  <si>
    <t>AUX. DE SERV GENERALES</t>
  </si>
  <si>
    <t>AUX SERVICIOS GENERALES</t>
  </si>
  <si>
    <t>AUXILIAR  INTENDECIA SERVICIOS</t>
  </si>
  <si>
    <t>AUX. BIBLIOTECA VIRTUAL DE COORDINACIÓN DE EDUCACION</t>
  </si>
  <si>
    <t>AUXILIAR DE UBR</t>
  </si>
  <si>
    <t>MTRA. CURSOS BORDADOS CULTURA</t>
  </si>
  <si>
    <t>MXN</t>
  </si>
  <si>
    <t>MESUAL</t>
  </si>
  <si>
    <t>INGRESOS</t>
  </si>
  <si>
    <t>LAS CASILLAS QUE SE MUESTRAN EN BLANCO, TIENE RAZON DE SER YA QUE NO SE ENCUENTRA EN NINGUN FUNCIONARIO PUBLICO.</t>
  </si>
  <si>
    <t>VELADOR  SEGR PU</t>
  </si>
  <si>
    <t>OFICIAL SEGR PU</t>
  </si>
  <si>
    <t>PRIMA VACIONAL</t>
  </si>
  <si>
    <t>SEMESTRAL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</si>
</sst>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2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3" borderId="2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2" fontId="3" fillId="3" borderId="2" xfId="1" applyNumberFormat="1" applyFont="1" applyFill="1" applyBorder="1" applyAlignment="1">
      <alignment vertical="center"/>
    </xf>
    <xf numFmtId="2" fontId="3" fillId="3" borderId="3" xfId="1" applyNumberFormat="1" applyFont="1" applyFill="1" applyBorder="1" applyAlignment="1">
      <alignment vertical="center"/>
    </xf>
    <xf numFmtId="2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0" fillId="3" borderId="0" xfId="0" applyFill="1" applyBorder="1"/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2" fontId="3" fillId="3" borderId="2" xfId="1" applyNumberFormat="1" applyFont="1" applyFill="1" applyBorder="1" applyAlignment="1">
      <alignment horizontal="center" vertical="center"/>
    </xf>
    <xf numFmtId="2" fontId="0" fillId="0" borderId="0" xfId="0" applyNumberFormat="1" applyAlignment="1">
      <alignment horizontal="center"/>
    </xf>
    <xf numFmtId="2" fontId="3" fillId="3" borderId="3" xfId="1" applyNumberFormat="1" applyFont="1" applyFill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176"/>
  <sheetViews>
    <sheetView tabSelected="1" topLeftCell="A146" zoomScale="88" zoomScaleNormal="88" workbookViewId="0">
      <selection activeCell="D169" sqref="D16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1.6640625" bestFit="1" customWidth="1"/>
    <col min="5" max="5" width="21" bestFit="1" customWidth="1"/>
    <col min="6" max="6" width="33.88671875" bestFit="1" customWidth="1"/>
    <col min="7" max="7" width="21.33203125" bestFit="1" customWidth="1"/>
    <col min="8" max="8" width="17.44140625" bestFit="1" customWidth="1"/>
    <col min="9" max="9" width="10.33203125" bestFit="1" customWidth="1"/>
    <col min="10" max="10" width="13.5546875" bestFit="1" customWidth="1"/>
    <col min="11" max="11" width="15.44140625" bestFit="1" customWidth="1"/>
    <col min="12" max="12" width="14" bestFit="1" customWidth="1"/>
    <col min="13" max="13" width="47.33203125" bestFit="1" customWidth="1"/>
    <col min="14" max="14" width="36.6640625" bestFit="1" customWidth="1"/>
    <col min="15" max="15" width="46.5546875" bestFit="1" customWidth="1"/>
    <col min="16" max="16" width="36" bestFit="1" customWidth="1"/>
    <col min="17" max="17" width="77.44140625" bestFit="1" customWidth="1"/>
    <col min="18" max="18" width="46.6640625" bestFit="1" customWidth="1"/>
    <col min="19" max="19" width="54.6640625" bestFit="1" customWidth="1"/>
    <col min="20" max="20" width="70.44140625" bestFit="1" customWidth="1"/>
    <col min="21" max="21" width="60.109375" bestFit="1" customWidth="1"/>
    <col min="22" max="22" width="53.44140625" bestFit="1" customWidth="1"/>
    <col min="23" max="23" width="57.33203125" bestFit="1" customWidth="1"/>
    <col min="24" max="24" width="53" bestFit="1" customWidth="1"/>
    <col min="25" max="25" width="52.88671875" bestFit="1" customWidth="1"/>
    <col min="26" max="26" width="55.6640625" bestFit="1" customWidth="1"/>
    <col min="27" max="27" width="64.33203125" bestFit="1" customWidth="1"/>
    <col min="28" max="28" width="68.6640625" bestFit="1" customWidth="1"/>
    <col min="29" max="29" width="46" bestFit="1" customWidth="1"/>
    <col min="30" max="30" width="73.109375" bestFit="1" customWidth="1"/>
    <col min="31" max="31" width="17.5546875" bestFit="1" customWidth="1"/>
    <col min="32" max="32" width="20.109375" bestFit="1" customWidth="1"/>
    <col min="33" max="33" width="8" bestFit="1" customWidth="1"/>
  </cols>
  <sheetData>
    <row r="1" spans="1:33" hidden="1" x14ac:dyDescent="0.3">
      <c r="A1" t="s">
        <v>0</v>
      </c>
    </row>
    <row r="2" spans="1:33" x14ac:dyDescent="0.3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33" x14ac:dyDescent="0.3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33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8</v>
      </c>
      <c r="AF4" t="s">
        <v>13</v>
      </c>
      <c r="AG4" t="s">
        <v>14</v>
      </c>
    </row>
    <row r="5" spans="1:33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3">
      <c r="A6" s="11" t="s">
        <v>48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</row>
    <row r="7" spans="1:33" ht="27" x14ac:dyDescent="0.3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x14ac:dyDescent="0.3">
      <c r="A8">
        <v>2020</v>
      </c>
      <c r="B8" s="4">
        <v>43831</v>
      </c>
      <c r="C8" s="4">
        <v>44012</v>
      </c>
      <c r="D8" t="s">
        <v>83</v>
      </c>
      <c r="E8" s="7" t="s">
        <v>336</v>
      </c>
      <c r="F8" t="s">
        <v>637</v>
      </c>
      <c r="G8" s="5" t="s">
        <v>215</v>
      </c>
      <c r="H8" t="s">
        <v>336</v>
      </c>
      <c r="I8" t="s">
        <v>346</v>
      </c>
      <c r="J8" t="s">
        <v>348</v>
      </c>
      <c r="K8" t="s">
        <v>349</v>
      </c>
      <c r="L8" t="s">
        <v>93</v>
      </c>
      <c r="M8" s="8">
        <v>11124.84</v>
      </c>
      <c r="N8" t="s">
        <v>386</v>
      </c>
      <c r="O8" s="10">
        <v>9344.865600000001</v>
      </c>
      <c r="P8" s="3" t="s">
        <v>386</v>
      </c>
      <c r="S8">
        <v>1</v>
      </c>
      <c r="V8">
        <v>1</v>
      </c>
      <c r="AD8" t="s">
        <v>214</v>
      </c>
      <c r="AE8" s="4">
        <v>44025</v>
      </c>
      <c r="AF8" s="4">
        <v>44025</v>
      </c>
      <c r="AG8" t="s">
        <v>724</v>
      </c>
    </row>
    <row r="9" spans="1:33" x14ac:dyDescent="0.3">
      <c r="A9">
        <v>2020</v>
      </c>
      <c r="B9" s="4">
        <v>43831</v>
      </c>
      <c r="C9" s="4">
        <v>44012</v>
      </c>
      <c r="D9" t="s">
        <v>83</v>
      </c>
      <c r="E9" s="7" t="s">
        <v>634</v>
      </c>
      <c r="F9" t="s">
        <v>638</v>
      </c>
      <c r="G9" s="5" t="s">
        <v>216</v>
      </c>
      <c r="H9" t="s">
        <v>634</v>
      </c>
      <c r="I9" t="s">
        <v>347</v>
      </c>
      <c r="J9" t="s">
        <v>350</v>
      </c>
      <c r="K9" t="s">
        <v>351</v>
      </c>
      <c r="L9" t="s">
        <v>94</v>
      </c>
      <c r="M9" s="8">
        <v>23809.200000000001</v>
      </c>
      <c r="N9" s="3" t="s">
        <v>386</v>
      </c>
      <c r="O9" s="10">
        <v>19999.727999999999</v>
      </c>
      <c r="P9" s="3" t="s">
        <v>386</v>
      </c>
      <c r="S9">
        <v>2</v>
      </c>
      <c r="V9">
        <v>2</v>
      </c>
      <c r="AD9" s="3" t="s">
        <v>214</v>
      </c>
      <c r="AE9" s="4">
        <v>44025</v>
      </c>
      <c r="AF9" s="4">
        <v>44025</v>
      </c>
      <c r="AG9" s="7" t="s">
        <v>724</v>
      </c>
    </row>
    <row r="10" spans="1:33" x14ac:dyDescent="0.3">
      <c r="A10">
        <v>2020</v>
      </c>
      <c r="B10" s="4">
        <v>43831</v>
      </c>
      <c r="C10" s="4">
        <v>44012</v>
      </c>
      <c r="D10" t="s">
        <v>83</v>
      </c>
      <c r="E10" s="7" t="s">
        <v>626</v>
      </c>
      <c r="F10" t="s">
        <v>639</v>
      </c>
      <c r="G10" s="5" t="s">
        <v>217</v>
      </c>
      <c r="H10" s="7" t="s">
        <v>626</v>
      </c>
      <c r="I10" t="s">
        <v>352</v>
      </c>
      <c r="J10" t="s">
        <v>353</v>
      </c>
      <c r="K10" t="s">
        <v>354</v>
      </c>
      <c r="L10" t="s">
        <v>93</v>
      </c>
      <c r="M10" s="9">
        <f>6818.13*2</f>
        <v>13636.26</v>
      </c>
      <c r="N10" s="3" t="s">
        <v>386</v>
      </c>
      <c r="O10" s="10">
        <v>11454.4584</v>
      </c>
      <c r="P10" s="3" t="s">
        <v>386</v>
      </c>
      <c r="S10" s="7">
        <v>3</v>
      </c>
      <c r="V10" s="7">
        <v>3</v>
      </c>
      <c r="AD10" s="3" t="s">
        <v>214</v>
      </c>
      <c r="AE10" s="4">
        <v>44025</v>
      </c>
      <c r="AF10" s="4">
        <v>44025</v>
      </c>
      <c r="AG10" s="7" t="s">
        <v>724</v>
      </c>
    </row>
    <row r="11" spans="1:33" x14ac:dyDescent="0.3">
      <c r="A11">
        <v>2020</v>
      </c>
      <c r="B11" s="4">
        <v>43831</v>
      </c>
      <c r="C11" s="4">
        <v>44012</v>
      </c>
      <c r="D11" t="s">
        <v>83</v>
      </c>
      <c r="E11" s="7" t="s">
        <v>338</v>
      </c>
      <c r="F11" t="s">
        <v>640</v>
      </c>
      <c r="G11" s="5" t="s">
        <v>218</v>
      </c>
      <c r="H11" t="s">
        <v>338</v>
      </c>
      <c r="I11" t="s">
        <v>355</v>
      </c>
      <c r="J11" t="s">
        <v>356</v>
      </c>
      <c r="K11" t="s">
        <v>357</v>
      </c>
      <c r="L11" t="s">
        <v>94</v>
      </c>
      <c r="M11" s="9">
        <v>16179.5</v>
      </c>
      <c r="N11" s="3" t="s">
        <v>386</v>
      </c>
      <c r="O11" s="10">
        <v>13590.779999999999</v>
      </c>
      <c r="P11" s="3" t="s">
        <v>386</v>
      </c>
      <c r="S11" s="7">
        <v>4</v>
      </c>
      <c r="V11" s="7">
        <v>4</v>
      </c>
      <c r="AD11" s="3" t="s">
        <v>214</v>
      </c>
      <c r="AE11" s="4">
        <v>44025</v>
      </c>
      <c r="AF11" s="4">
        <v>44025</v>
      </c>
      <c r="AG11" s="7" t="s">
        <v>724</v>
      </c>
    </row>
    <row r="12" spans="1:33" x14ac:dyDescent="0.3">
      <c r="A12">
        <v>2020</v>
      </c>
      <c r="B12" s="4">
        <v>43831</v>
      </c>
      <c r="C12" s="4">
        <v>44012</v>
      </c>
      <c r="D12" t="s">
        <v>83</v>
      </c>
      <c r="E12" s="7" t="s">
        <v>339</v>
      </c>
      <c r="F12" t="s">
        <v>641</v>
      </c>
      <c r="G12" s="5" t="s">
        <v>219</v>
      </c>
      <c r="H12" t="s">
        <v>339</v>
      </c>
      <c r="I12" t="s">
        <v>358</v>
      </c>
      <c r="J12" t="s">
        <v>359</v>
      </c>
      <c r="K12" t="s">
        <v>360</v>
      </c>
      <c r="L12" t="s">
        <v>93</v>
      </c>
      <c r="M12" s="9">
        <v>16179.5</v>
      </c>
      <c r="N12" s="3" t="s">
        <v>386</v>
      </c>
      <c r="O12" s="10">
        <v>13590.779999999999</v>
      </c>
      <c r="P12" s="3" t="s">
        <v>386</v>
      </c>
      <c r="S12" s="7">
        <v>5</v>
      </c>
      <c r="V12" s="7">
        <v>5</v>
      </c>
      <c r="AD12" s="3" t="s">
        <v>214</v>
      </c>
      <c r="AE12" s="4">
        <v>44025</v>
      </c>
      <c r="AF12" s="4">
        <v>44025</v>
      </c>
      <c r="AG12" s="7" t="s">
        <v>724</v>
      </c>
    </row>
    <row r="13" spans="1:33" x14ac:dyDescent="0.3">
      <c r="A13">
        <v>2020</v>
      </c>
      <c r="B13" s="4">
        <v>43831</v>
      </c>
      <c r="C13" s="4">
        <v>44012</v>
      </c>
      <c r="D13" t="s">
        <v>83</v>
      </c>
      <c r="E13" s="7" t="s">
        <v>336</v>
      </c>
      <c r="F13" t="s">
        <v>224</v>
      </c>
      <c r="G13" s="5" t="s">
        <v>220</v>
      </c>
      <c r="H13" t="s">
        <v>336</v>
      </c>
      <c r="I13" t="s">
        <v>361</v>
      </c>
      <c r="J13" t="s">
        <v>362</v>
      </c>
      <c r="K13" t="s">
        <v>363</v>
      </c>
      <c r="L13" t="s">
        <v>94</v>
      </c>
      <c r="M13" s="9">
        <f>13210.81*2</f>
        <v>26421.62</v>
      </c>
      <c r="N13" s="3" t="s">
        <v>386</v>
      </c>
      <c r="O13" s="10">
        <v>22194.160799999998</v>
      </c>
      <c r="P13" s="3" t="s">
        <v>386</v>
      </c>
      <c r="S13" s="7">
        <v>6</v>
      </c>
      <c r="V13" s="7">
        <v>6</v>
      </c>
      <c r="AD13" s="3" t="s">
        <v>214</v>
      </c>
      <c r="AE13" s="4">
        <v>44025</v>
      </c>
      <c r="AF13" s="4">
        <v>44025</v>
      </c>
      <c r="AG13" s="7" t="s">
        <v>724</v>
      </c>
    </row>
    <row r="14" spans="1:33" x14ac:dyDescent="0.3">
      <c r="A14">
        <v>2020</v>
      </c>
      <c r="B14" s="4">
        <v>43831</v>
      </c>
      <c r="C14" s="4">
        <v>44012</v>
      </c>
      <c r="D14" t="s">
        <v>83</v>
      </c>
      <c r="E14" s="7" t="s">
        <v>338</v>
      </c>
      <c r="F14" s="7" t="s">
        <v>671</v>
      </c>
      <c r="G14" s="5" t="s">
        <v>221</v>
      </c>
      <c r="H14" t="s">
        <v>338</v>
      </c>
      <c r="I14" t="s">
        <v>364</v>
      </c>
      <c r="J14" t="s">
        <v>365</v>
      </c>
      <c r="K14" t="s">
        <v>366</v>
      </c>
      <c r="L14" t="s">
        <v>93</v>
      </c>
      <c r="M14" s="9">
        <v>7582.3</v>
      </c>
      <c r="N14" s="3" t="s">
        <v>386</v>
      </c>
      <c r="O14" s="10">
        <v>6369.1319999999996</v>
      </c>
      <c r="P14" s="3" t="s">
        <v>386</v>
      </c>
      <c r="S14" s="7">
        <v>7</v>
      </c>
      <c r="V14" s="7">
        <v>7</v>
      </c>
      <c r="AD14" s="3" t="s">
        <v>214</v>
      </c>
      <c r="AE14" s="4">
        <v>44025</v>
      </c>
      <c r="AF14" s="4">
        <v>44025</v>
      </c>
      <c r="AG14" s="7" t="s">
        <v>724</v>
      </c>
    </row>
    <row r="15" spans="1:33" x14ac:dyDescent="0.3">
      <c r="A15">
        <v>2020</v>
      </c>
      <c r="B15" s="4">
        <v>43831</v>
      </c>
      <c r="C15" s="4">
        <v>44012</v>
      </c>
      <c r="D15" t="s">
        <v>83</v>
      </c>
      <c r="E15" s="7" t="s">
        <v>338</v>
      </c>
      <c r="F15" s="7" t="s">
        <v>642</v>
      </c>
      <c r="G15" s="5" t="s">
        <v>222</v>
      </c>
      <c r="H15" t="s">
        <v>338</v>
      </c>
      <c r="I15" t="s">
        <v>367</v>
      </c>
      <c r="J15" t="s">
        <v>368</v>
      </c>
      <c r="K15" t="s">
        <v>369</v>
      </c>
      <c r="L15" t="s">
        <v>94</v>
      </c>
      <c r="M15" s="9">
        <v>6179.46</v>
      </c>
      <c r="N15" s="3" t="s">
        <v>386</v>
      </c>
      <c r="O15" s="10">
        <v>5190.7464</v>
      </c>
      <c r="P15" s="3" t="s">
        <v>386</v>
      </c>
      <c r="S15" s="7">
        <v>8</v>
      </c>
      <c r="V15" s="7">
        <v>8</v>
      </c>
      <c r="AD15" s="3" t="s">
        <v>214</v>
      </c>
      <c r="AE15" s="4">
        <v>44025</v>
      </c>
      <c r="AF15" s="4">
        <v>44025</v>
      </c>
      <c r="AG15" s="7" t="s">
        <v>724</v>
      </c>
    </row>
    <row r="16" spans="1:33" x14ac:dyDescent="0.3">
      <c r="A16">
        <v>2020</v>
      </c>
      <c r="B16" s="4">
        <v>43831</v>
      </c>
      <c r="C16" s="4">
        <v>44012</v>
      </c>
      <c r="D16" t="s">
        <v>83</v>
      </c>
      <c r="E16" s="7" t="s">
        <v>338</v>
      </c>
      <c r="F16" s="7" t="s">
        <v>642</v>
      </c>
      <c r="G16" s="5" t="s">
        <v>222</v>
      </c>
      <c r="H16" t="s">
        <v>338</v>
      </c>
      <c r="I16" t="s">
        <v>370</v>
      </c>
      <c r="J16" t="s">
        <v>371</v>
      </c>
      <c r="K16" t="s">
        <v>372</v>
      </c>
      <c r="L16" t="s">
        <v>94</v>
      </c>
      <c r="M16" s="9">
        <f>5562.42*2</f>
        <v>11124.84</v>
      </c>
      <c r="N16" s="3" t="s">
        <v>386</v>
      </c>
      <c r="O16" s="10">
        <v>9344.865600000001</v>
      </c>
      <c r="P16" s="3" t="s">
        <v>386</v>
      </c>
      <c r="S16" s="7">
        <v>9</v>
      </c>
      <c r="V16" s="7">
        <v>9</v>
      </c>
      <c r="AD16" s="3" t="s">
        <v>214</v>
      </c>
      <c r="AE16" s="4">
        <v>44025</v>
      </c>
      <c r="AF16" s="4">
        <v>44025</v>
      </c>
      <c r="AG16" s="7" t="s">
        <v>724</v>
      </c>
    </row>
    <row r="17" spans="1:33" x14ac:dyDescent="0.3">
      <c r="A17">
        <v>2020</v>
      </c>
      <c r="B17" s="4">
        <v>43831</v>
      </c>
      <c r="C17" s="4">
        <v>44012</v>
      </c>
      <c r="D17" t="s">
        <v>83</v>
      </c>
      <c r="E17" s="7" t="s">
        <v>627</v>
      </c>
      <c r="F17" t="s">
        <v>672</v>
      </c>
      <c r="G17" s="5" t="s">
        <v>223</v>
      </c>
      <c r="H17" t="s">
        <v>627</v>
      </c>
      <c r="I17" t="s">
        <v>373</v>
      </c>
      <c r="J17" t="s">
        <v>359</v>
      </c>
      <c r="K17" t="s">
        <v>374</v>
      </c>
      <c r="L17" t="s">
        <v>94</v>
      </c>
      <c r="M17" s="9">
        <v>6179.46</v>
      </c>
      <c r="N17" s="3" t="s">
        <v>386</v>
      </c>
      <c r="O17" s="10">
        <v>5190.7464</v>
      </c>
      <c r="P17" s="3" t="s">
        <v>386</v>
      </c>
      <c r="S17" s="7">
        <v>10</v>
      </c>
      <c r="V17" s="7">
        <v>10</v>
      </c>
      <c r="AD17" s="3" t="s">
        <v>214</v>
      </c>
      <c r="AE17" s="4">
        <v>44025</v>
      </c>
      <c r="AF17" s="4">
        <v>44025</v>
      </c>
      <c r="AG17" s="7" t="s">
        <v>724</v>
      </c>
    </row>
    <row r="18" spans="1:33" x14ac:dyDescent="0.3">
      <c r="A18">
        <v>2020</v>
      </c>
      <c r="B18" s="4">
        <v>43831</v>
      </c>
      <c r="C18" s="4">
        <v>44012</v>
      </c>
      <c r="D18" t="s">
        <v>83</v>
      </c>
      <c r="E18" s="7" t="s">
        <v>338</v>
      </c>
      <c r="F18" s="7" t="s">
        <v>643</v>
      </c>
      <c r="G18" s="5" t="s">
        <v>221</v>
      </c>
      <c r="H18" t="s">
        <v>338</v>
      </c>
      <c r="I18" t="s">
        <v>375</v>
      </c>
      <c r="J18" t="s">
        <v>376</v>
      </c>
      <c r="K18" t="s">
        <v>359</v>
      </c>
      <c r="L18" t="s">
        <v>93</v>
      </c>
      <c r="M18" s="9">
        <f>3903.35*2</f>
        <v>7806.7</v>
      </c>
      <c r="N18" s="3" t="s">
        <v>386</v>
      </c>
      <c r="O18" s="10">
        <v>6557.6279999999997</v>
      </c>
      <c r="P18" s="3" t="s">
        <v>386</v>
      </c>
      <c r="S18" s="7">
        <v>11</v>
      </c>
      <c r="V18" s="7">
        <v>11</v>
      </c>
      <c r="AD18" s="3" t="s">
        <v>214</v>
      </c>
      <c r="AE18" s="4">
        <v>44025</v>
      </c>
      <c r="AF18" s="4">
        <v>44025</v>
      </c>
      <c r="AG18" s="7" t="s">
        <v>724</v>
      </c>
    </row>
    <row r="19" spans="1:33" x14ac:dyDescent="0.3">
      <c r="A19">
        <v>2020</v>
      </c>
      <c r="B19" s="4">
        <v>43831</v>
      </c>
      <c r="C19" s="4">
        <v>44012</v>
      </c>
      <c r="D19" t="s">
        <v>83</v>
      </c>
      <c r="E19" s="7" t="s">
        <v>336</v>
      </c>
      <c r="F19" s="7" t="s">
        <v>674</v>
      </c>
      <c r="G19" s="5" t="s">
        <v>224</v>
      </c>
      <c r="H19" t="s">
        <v>336</v>
      </c>
      <c r="I19" t="s">
        <v>377</v>
      </c>
      <c r="J19" t="s">
        <v>378</v>
      </c>
      <c r="K19" t="s">
        <v>379</v>
      </c>
      <c r="L19" t="s">
        <v>93</v>
      </c>
      <c r="M19" s="9">
        <f>4357.94*2</f>
        <v>8715.8799999999992</v>
      </c>
      <c r="N19" s="3" t="s">
        <v>386</v>
      </c>
      <c r="O19" s="10">
        <v>7321.3391999999994</v>
      </c>
      <c r="P19" s="3" t="s">
        <v>386</v>
      </c>
      <c r="S19" s="7">
        <v>12</v>
      </c>
      <c r="V19" s="7">
        <v>12</v>
      </c>
      <c r="AD19" s="3" t="s">
        <v>214</v>
      </c>
      <c r="AE19" s="4">
        <v>44025</v>
      </c>
      <c r="AF19" s="4">
        <v>44025</v>
      </c>
      <c r="AG19" s="7" t="s">
        <v>724</v>
      </c>
    </row>
    <row r="20" spans="1:33" x14ac:dyDescent="0.3">
      <c r="A20">
        <v>2020</v>
      </c>
      <c r="B20" s="4">
        <v>43831</v>
      </c>
      <c r="C20" s="4">
        <v>44012</v>
      </c>
      <c r="D20" t="s">
        <v>83</v>
      </c>
      <c r="E20" s="7" t="s">
        <v>340</v>
      </c>
      <c r="F20" s="7" t="s">
        <v>644</v>
      </c>
      <c r="G20" s="5" t="s">
        <v>225</v>
      </c>
      <c r="H20" t="s">
        <v>340</v>
      </c>
      <c r="I20" t="s">
        <v>380</v>
      </c>
      <c r="J20" t="s">
        <v>381</v>
      </c>
      <c r="K20" t="s">
        <v>382</v>
      </c>
      <c r="L20" t="s">
        <v>94</v>
      </c>
      <c r="M20" s="9">
        <v>6179.46</v>
      </c>
      <c r="N20" s="3" t="s">
        <v>386</v>
      </c>
      <c r="O20" s="10">
        <v>5190.7464</v>
      </c>
      <c r="P20" s="3" t="s">
        <v>386</v>
      </c>
      <c r="S20" s="7">
        <v>13</v>
      </c>
      <c r="V20" s="7">
        <v>13</v>
      </c>
      <c r="AD20" s="3" t="s">
        <v>214</v>
      </c>
      <c r="AE20" s="4">
        <v>44025</v>
      </c>
      <c r="AF20" s="4">
        <v>44025</v>
      </c>
      <c r="AG20" s="7" t="s">
        <v>724</v>
      </c>
    </row>
    <row r="21" spans="1:33" x14ac:dyDescent="0.3">
      <c r="A21">
        <v>2020</v>
      </c>
      <c r="B21" s="4">
        <v>43831</v>
      </c>
      <c r="C21" s="4">
        <v>44012</v>
      </c>
      <c r="D21" t="s">
        <v>83</v>
      </c>
      <c r="E21" s="7" t="s">
        <v>340</v>
      </c>
      <c r="F21" s="7" t="s">
        <v>675</v>
      </c>
      <c r="G21" s="5" t="s">
        <v>226</v>
      </c>
      <c r="H21" t="s">
        <v>340</v>
      </c>
      <c r="I21" t="s">
        <v>383</v>
      </c>
      <c r="J21" t="s">
        <v>384</v>
      </c>
      <c r="K21" t="s">
        <v>385</v>
      </c>
      <c r="L21" t="s">
        <v>94</v>
      </c>
      <c r="M21" s="9">
        <v>5202.8</v>
      </c>
      <c r="N21" s="3" t="s">
        <v>386</v>
      </c>
      <c r="O21" s="10">
        <v>4370.3519999999999</v>
      </c>
      <c r="P21" s="3" t="s">
        <v>386</v>
      </c>
      <c r="S21" s="7">
        <v>14</v>
      </c>
      <c r="V21" s="7">
        <v>14</v>
      </c>
      <c r="AD21" s="3" t="s">
        <v>214</v>
      </c>
      <c r="AE21" s="4">
        <v>44025</v>
      </c>
      <c r="AF21" s="4">
        <v>44025</v>
      </c>
      <c r="AG21" s="7" t="s">
        <v>724</v>
      </c>
    </row>
    <row r="22" spans="1:33" x14ac:dyDescent="0.3">
      <c r="A22">
        <v>2020</v>
      </c>
      <c r="B22" s="4">
        <v>43831</v>
      </c>
      <c r="C22" s="4">
        <v>44012</v>
      </c>
      <c r="D22" t="s">
        <v>83</v>
      </c>
      <c r="E22" s="7" t="s">
        <v>339</v>
      </c>
      <c r="F22" s="7" t="s">
        <v>676</v>
      </c>
      <c r="G22" s="5" t="s">
        <v>227</v>
      </c>
      <c r="H22" t="s">
        <v>339</v>
      </c>
      <c r="I22" s="14" t="s">
        <v>387</v>
      </c>
      <c r="J22" s="14" t="s">
        <v>390</v>
      </c>
      <c r="K22" t="s">
        <v>396</v>
      </c>
      <c r="L22" t="s">
        <v>94</v>
      </c>
      <c r="M22" s="9">
        <v>4978.3999999999996</v>
      </c>
      <c r="N22" s="3" t="s">
        <v>386</v>
      </c>
      <c r="O22" s="10">
        <v>4181.8559999999998</v>
      </c>
      <c r="P22" s="3" t="s">
        <v>386</v>
      </c>
      <c r="S22" s="7">
        <v>15</v>
      </c>
      <c r="V22" s="7">
        <v>15</v>
      </c>
      <c r="AD22" s="3" t="s">
        <v>214</v>
      </c>
      <c r="AE22" s="4">
        <v>44025</v>
      </c>
      <c r="AF22" s="4">
        <v>44025</v>
      </c>
      <c r="AG22" s="7" t="s">
        <v>724</v>
      </c>
    </row>
    <row r="23" spans="1:33" x14ac:dyDescent="0.3">
      <c r="A23">
        <v>2020</v>
      </c>
      <c r="B23" s="4">
        <v>43831</v>
      </c>
      <c r="C23" s="4">
        <v>44012</v>
      </c>
      <c r="D23" t="s">
        <v>83</v>
      </c>
      <c r="E23" s="7" t="s">
        <v>340</v>
      </c>
      <c r="F23" t="s">
        <v>340</v>
      </c>
      <c r="G23" s="5" t="s">
        <v>228</v>
      </c>
      <c r="H23" s="3" t="s">
        <v>340</v>
      </c>
      <c r="I23" s="14" t="s">
        <v>388</v>
      </c>
      <c r="J23" s="7" t="s">
        <v>391</v>
      </c>
      <c r="K23" s="14" t="s">
        <v>385</v>
      </c>
      <c r="L23" t="s">
        <v>94</v>
      </c>
      <c r="M23" s="9">
        <f>2489.2*2</f>
        <v>4978.3999999999996</v>
      </c>
      <c r="N23" s="3" t="s">
        <v>386</v>
      </c>
      <c r="O23" s="10">
        <v>4181.8559999999998</v>
      </c>
      <c r="P23" s="3" t="s">
        <v>386</v>
      </c>
      <c r="S23" s="7">
        <v>16</v>
      </c>
      <c r="V23" s="7">
        <v>16</v>
      </c>
      <c r="AD23" s="3" t="s">
        <v>214</v>
      </c>
      <c r="AE23" s="4">
        <v>44025</v>
      </c>
      <c r="AF23" s="4">
        <v>44025</v>
      </c>
      <c r="AG23" s="7" t="s">
        <v>724</v>
      </c>
    </row>
    <row r="24" spans="1:33" x14ac:dyDescent="0.3">
      <c r="A24">
        <v>2020</v>
      </c>
      <c r="B24" s="4">
        <v>43831</v>
      </c>
      <c r="C24" s="4">
        <v>44012</v>
      </c>
      <c r="D24" t="s">
        <v>83</v>
      </c>
      <c r="E24" s="7" t="s">
        <v>338</v>
      </c>
      <c r="F24" s="7" t="s">
        <v>677</v>
      </c>
      <c r="G24" s="5" t="s">
        <v>229</v>
      </c>
      <c r="H24" s="3" t="s">
        <v>338</v>
      </c>
      <c r="I24" s="14" t="s">
        <v>399</v>
      </c>
      <c r="J24" s="7" t="s">
        <v>392</v>
      </c>
      <c r="K24" s="14" t="s">
        <v>397</v>
      </c>
      <c r="L24" t="s">
        <v>94</v>
      </c>
      <c r="M24" s="9">
        <v>11124.84</v>
      </c>
      <c r="N24" s="3" t="s">
        <v>386</v>
      </c>
      <c r="O24" s="10">
        <v>9344.865600000001</v>
      </c>
      <c r="P24" s="3" t="s">
        <v>386</v>
      </c>
      <c r="S24" s="7">
        <v>17</v>
      </c>
      <c r="V24" s="7">
        <v>17</v>
      </c>
      <c r="AD24" s="3" t="s">
        <v>214</v>
      </c>
      <c r="AE24" s="4">
        <v>44025</v>
      </c>
      <c r="AF24" s="4">
        <v>44025</v>
      </c>
      <c r="AG24" s="7" t="s">
        <v>724</v>
      </c>
    </row>
    <row r="25" spans="1:33" x14ac:dyDescent="0.3">
      <c r="A25">
        <v>2020</v>
      </c>
      <c r="B25" s="4">
        <v>43831</v>
      </c>
      <c r="C25" s="4">
        <v>44012</v>
      </c>
      <c r="D25" t="s">
        <v>83</v>
      </c>
      <c r="E25" s="7" t="s">
        <v>337</v>
      </c>
      <c r="F25" s="7" t="s">
        <v>678</v>
      </c>
      <c r="G25" s="5" t="s">
        <v>217</v>
      </c>
      <c r="H25" s="3" t="s">
        <v>337</v>
      </c>
      <c r="I25" s="14" t="s">
        <v>389</v>
      </c>
      <c r="J25" s="7" t="s">
        <v>393</v>
      </c>
      <c r="K25" s="14" t="s">
        <v>398</v>
      </c>
      <c r="L25" t="s">
        <v>93</v>
      </c>
      <c r="M25" s="9">
        <v>8715.8799999999992</v>
      </c>
      <c r="N25" s="3" t="s">
        <v>386</v>
      </c>
      <c r="O25" s="10">
        <v>7321.3391999999994</v>
      </c>
      <c r="P25" s="3" t="s">
        <v>386</v>
      </c>
      <c r="S25" s="7">
        <v>18</v>
      </c>
      <c r="V25" s="7">
        <v>18</v>
      </c>
      <c r="AD25" s="3" t="s">
        <v>214</v>
      </c>
      <c r="AE25" s="4">
        <v>44025</v>
      </c>
      <c r="AF25" s="4">
        <v>44025</v>
      </c>
      <c r="AG25" s="7" t="s">
        <v>724</v>
      </c>
    </row>
    <row r="26" spans="1:33" x14ac:dyDescent="0.3">
      <c r="A26">
        <v>2020</v>
      </c>
      <c r="B26" s="4">
        <v>43831</v>
      </c>
      <c r="C26" s="4">
        <v>44012</v>
      </c>
      <c r="D26" t="s">
        <v>83</v>
      </c>
      <c r="E26" s="7" t="s">
        <v>628</v>
      </c>
      <c r="F26" t="s">
        <v>679</v>
      </c>
      <c r="G26" s="5" t="s">
        <v>230</v>
      </c>
      <c r="H26" s="3" t="s">
        <v>628</v>
      </c>
      <c r="I26" s="14" t="s">
        <v>452</v>
      </c>
      <c r="J26" s="7" t="s">
        <v>394</v>
      </c>
      <c r="K26" s="14" t="s">
        <v>372</v>
      </c>
      <c r="L26" t="s">
        <v>93</v>
      </c>
      <c r="M26" s="9">
        <v>4513.74</v>
      </c>
      <c r="N26" s="3" t="s">
        <v>386</v>
      </c>
      <c r="O26" s="10">
        <v>3791.5415999999996</v>
      </c>
      <c r="P26" s="3" t="s">
        <v>386</v>
      </c>
      <c r="S26" s="7">
        <v>19</v>
      </c>
      <c r="V26" s="7">
        <v>19</v>
      </c>
      <c r="AD26" s="3" t="s">
        <v>214</v>
      </c>
      <c r="AE26" s="4">
        <v>44025</v>
      </c>
      <c r="AF26" s="4">
        <v>44025</v>
      </c>
      <c r="AG26" s="7" t="s">
        <v>724</v>
      </c>
    </row>
    <row r="27" spans="1:33" x14ac:dyDescent="0.3">
      <c r="A27">
        <v>2020</v>
      </c>
      <c r="B27" s="4">
        <v>43831</v>
      </c>
      <c r="C27" s="4">
        <v>44012</v>
      </c>
      <c r="D27" t="s">
        <v>83</v>
      </c>
      <c r="E27" s="7" t="s">
        <v>338</v>
      </c>
      <c r="F27" s="7" t="s">
        <v>643</v>
      </c>
      <c r="G27" s="5" t="s">
        <v>221</v>
      </c>
      <c r="H27" s="3" t="s">
        <v>338</v>
      </c>
      <c r="I27" s="14" t="s">
        <v>453</v>
      </c>
      <c r="J27" s="7" t="s">
        <v>395</v>
      </c>
      <c r="K27" s="14" t="s">
        <v>385</v>
      </c>
      <c r="L27" t="s">
        <v>93</v>
      </c>
      <c r="M27" s="9">
        <v>4513.74</v>
      </c>
      <c r="N27" s="3" t="s">
        <v>386</v>
      </c>
      <c r="O27" s="10">
        <v>3791.5415999999996</v>
      </c>
      <c r="P27" s="3" t="s">
        <v>386</v>
      </c>
      <c r="S27" s="7">
        <v>20</v>
      </c>
      <c r="V27" s="7">
        <v>20</v>
      </c>
      <c r="AD27" s="3" t="s">
        <v>214</v>
      </c>
      <c r="AE27" s="4">
        <v>44025</v>
      </c>
      <c r="AF27" s="4">
        <v>44025</v>
      </c>
      <c r="AG27" s="7" t="s">
        <v>724</v>
      </c>
    </row>
    <row r="28" spans="1:33" x14ac:dyDescent="0.3">
      <c r="A28">
        <v>2020</v>
      </c>
      <c r="B28" s="4">
        <v>43831</v>
      </c>
      <c r="C28" s="4">
        <v>44012</v>
      </c>
      <c r="D28" t="s">
        <v>83</v>
      </c>
      <c r="E28" s="7" t="s">
        <v>340</v>
      </c>
      <c r="F28" s="7" t="s">
        <v>680</v>
      </c>
      <c r="G28" s="5" t="s">
        <v>231</v>
      </c>
      <c r="H28" s="3" t="s">
        <v>340</v>
      </c>
      <c r="I28" s="14" t="s">
        <v>400</v>
      </c>
      <c r="J28" s="7" t="s">
        <v>391</v>
      </c>
      <c r="K28" s="14" t="s">
        <v>474</v>
      </c>
      <c r="L28" t="s">
        <v>94</v>
      </c>
      <c r="M28" s="9">
        <v>4513.74</v>
      </c>
      <c r="N28" s="3" t="s">
        <v>386</v>
      </c>
      <c r="O28" s="10">
        <v>3791.5415999999996</v>
      </c>
      <c r="P28" s="3" t="s">
        <v>386</v>
      </c>
      <c r="S28" s="7">
        <v>21</v>
      </c>
      <c r="V28" s="7">
        <v>21</v>
      </c>
      <c r="AD28" s="3" t="s">
        <v>214</v>
      </c>
      <c r="AE28" s="4">
        <v>44025</v>
      </c>
      <c r="AF28" s="4">
        <v>44025</v>
      </c>
      <c r="AG28" s="7" t="s">
        <v>724</v>
      </c>
    </row>
    <row r="29" spans="1:33" x14ac:dyDescent="0.3">
      <c r="A29">
        <v>2020</v>
      </c>
      <c r="B29" s="4">
        <v>43831</v>
      </c>
      <c r="C29" s="4">
        <v>44012</v>
      </c>
      <c r="D29" t="s">
        <v>83</v>
      </c>
      <c r="E29" s="7" t="s">
        <v>340</v>
      </c>
      <c r="F29" s="7" t="s">
        <v>646</v>
      </c>
      <c r="G29" s="5" t="s">
        <v>231</v>
      </c>
      <c r="H29" s="3" t="s">
        <v>340</v>
      </c>
      <c r="I29" s="14" t="s">
        <v>454</v>
      </c>
      <c r="J29" s="7" t="s">
        <v>391</v>
      </c>
      <c r="K29" s="14" t="s">
        <v>587</v>
      </c>
      <c r="L29" t="s">
        <v>94</v>
      </c>
      <c r="M29" s="9">
        <v>4513.74</v>
      </c>
      <c r="N29" s="3" t="s">
        <v>386</v>
      </c>
      <c r="O29" s="10">
        <v>3791.5415999999996</v>
      </c>
      <c r="P29" s="3" t="s">
        <v>386</v>
      </c>
      <c r="S29" s="7">
        <v>22</v>
      </c>
      <c r="V29" s="7">
        <v>22</v>
      </c>
      <c r="AD29" s="3" t="s">
        <v>214</v>
      </c>
      <c r="AE29" s="4">
        <v>44025</v>
      </c>
      <c r="AF29" s="4">
        <v>44025</v>
      </c>
      <c r="AG29" s="7" t="s">
        <v>724</v>
      </c>
    </row>
    <row r="30" spans="1:33" x14ac:dyDescent="0.3">
      <c r="A30">
        <v>2020</v>
      </c>
      <c r="B30" s="4">
        <v>43831</v>
      </c>
      <c r="C30" s="4">
        <v>44012</v>
      </c>
      <c r="D30" t="s">
        <v>83</v>
      </c>
      <c r="E30" s="7" t="s">
        <v>338</v>
      </c>
      <c r="F30" s="7" t="s">
        <v>647</v>
      </c>
      <c r="G30" s="5" t="s">
        <v>232</v>
      </c>
      <c r="H30" s="3" t="s">
        <v>338</v>
      </c>
      <c r="I30" s="14" t="s">
        <v>401</v>
      </c>
      <c r="J30" s="7" t="s">
        <v>359</v>
      </c>
      <c r="K30" s="14" t="s">
        <v>480</v>
      </c>
      <c r="L30" t="s">
        <v>94</v>
      </c>
      <c r="M30" s="9">
        <v>6179.46</v>
      </c>
      <c r="N30" s="3" t="s">
        <v>386</v>
      </c>
      <c r="O30" s="10">
        <v>5190.7464</v>
      </c>
      <c r="P30" s="3" t="s">
        <v>386</v>
      </c>
      <c r="S30" s="7">
        <v>23</v>
      </c>
      <c r="V30" s="7">
        <v>23</v>
      </c>
      <c r="AD30" s="3" t="s">
        <v>214</v>
      </c>
      <c r="AE30" s="4">
        <v>44025</v>
      </c>
      <c r="AF30" s="4">
        <v>44025</v>
      </c>
      <c r="AG30" s="7" t="s">
        <v>724</v>
      </c>
    </row>
    <row r="31" spans="1:33" x14ac:dyDescent="0.3">
      <c r="A31">
        <v>2020</v>
      </c>
      <c r="B31" s="4">
        <v>43831</v>
      </c>
      <c r="C31" s="4">
        <v>44012</v>
      </c>
      <c r="D31" t="s">
        <v>83</v>
      </c>
      <c r="E31" s="7" t="s">
        <v>340</v>
      </c>
      <c r="F31" s="7" t="s">
        <v>681</v>
      </c>
      <c r="G31" s="5" t="s">
        <v>233</v>
      </c>
      <c r="H31" s="3" t="s">
        <v>340</v>
      </c>
      <c r="I31" s="14" t="s">
        <v>402</v>
      </c>
      <c r="J31" s="7" t="s">
        <v>455</v>
      </c>
      <c r="K31" s="14" t="s">
        <v>498</v>
      </c>
      <c r="L31" t="s">
        <v>94</v>
      </c>
      <c r="M31" s="9">
        <f>3089.74*2</f>
        <v>6179.48</v>
      </c>
      <c r="N31" s="3" t="s">
        <v>386</v>
      </c>
      <c r="O31" s="10">
        <v>5190.7631999999994</v>
      </c>
      <c r="P31" s="3" t="s">
        <v>386</v>
      </c>
      <c r="S31" s="7">
        <v>24</v>
      </c>
      <c r="V31" s="7">
        <v>24</v>
      </c>
      <c r="AD31" s="3" t="s">
        <v>214</v>
      </c>
      <c r="AE31" s="4">
        <v>44025</v>
      </c>
      <c r="AF31" s="4">
        <v>44025</v>
      </c>
      <c r="AG31" s="7" t="s">
        <v>724</v>
      </c>
    </row>
    <row r="32" spans="1:33" x14ac:dyDescent="0.3">
      <c r="A32">
        <v>2020</v>
      </c>
      <c r="B32" s="4">
        <v>43831</v>
      </c>
      <c r="C32" s="4">
        <v>44012</v>
      </c>
      <c r="D32" t="s">
        <v>83</v>
      </c>
      <c r="E32" s="7" t="s">
        <v>340</v>
      </c>
      <c r="F32" s="7" t="s">
        <v>682</v>
      </c>
      <c r="G32" s="5" t="s">
        <v>234</v>
      </c>
      <c r="H32" s="3" t="s">
        <v>340</v>
      </c>
      <c r="I32" s="14" t="s">
        <v>505</v>
      </c>
      <c r="J32" s="7" t="s">
        <v>456</v>
      </c>
      <c r="K32" s="14" t="s">
        <v>359</v>
      </c>
      <c r="L32" t="s">
        <v>94</v>
      </c>
      <c r="M32" s="9">
        <v>4513.74</v>
      </c>
      <c r="N32" s="3" t="s">
        <v>386</v>
      </c>
      <c r="O32" s="10">
        <v>3791.5415999999996</v>
      </c>
      <c r="P32" s="3" t="s">
        <v>386</v>
      </c>
      <c r="S32" s="7">
        <v>25</v>
      </c>
      <c r="V32" s="7">
        <v>25</v>
      </c>
      <c r="AD32" s="3" t="s">
        <v>214</v>
      </c>
      <c r="AE32" s="4">
        <v>44025</v>
      </c>
      <c r="AF32" s="4">
        <v>44025</v>
      </c>
      <c r="AG32" s="7" t="s">
        <v>724</v>
      </c>
    </row>
    <row r="33" spans="1:33" x14ac:dyDescent="0.3">
      <c r="A33">
        <v>2020</v>
      </c>
      <c r="B33" s="4">
        <v>43831</v>
      </c>
      <c r="C33" s="4">
        <v>44012</v>
      </c>
      <c r="D33" t="s">
        <v>83</v>
      </c>
      <c r="E33" s="7" t="s">
        <v>340</v>
      </c>
      <c r="F33" s="7" t="s">
        <v>648</v>
      </c>
      <c r="G33" s="5" t="s">
        <v>235</v>
      </c>
      <c r="H33" s="3" t="s">
        <v>340</v>
      </c>
      <c r="I33" s="14" t="s">
        <v>506</v>
      </c>
      <c r="J33" s="7" t="s">
        <v>457</v>
      </c>
      <c r="K33" s="14" t="s">
        <v>588</v>
      </c>
      <c r="L33" t="s">
        <v>94</v>
      </c>
      <c r="M33" s="9">
        <v>4513.74</v>
      </c>
      <c r="N33" s="3" t="s">
        <v>386</v>
      </c>
      <c r="O33" s="10">
        <v>3791.5415999999996</v>
      </c>
      <c r="P33" s="3" t="s">
        <v>386</v>
      </c>
      <c r="S33" s="7">
        <v>26</v>
      </c>
      <c r="V33" s="7">
        <v>26</v>
      </c>
      <c r="AD33" s="3" t="s">
        <v>214</v>
      </c>
      <c r="AE33" s="4">
        <v>44025</v>
      </c>
      <c r="AF33" s="4">
        <v>44025</v>
      </c>
      <c r="AG33" s="7" t="s">
        <v>724</v>
      </c>
    </row>
    <row r="34" spans="1:33" x14ac:dyDescent="0.3">
      <c r="A34">
        <v>2020</v>
      </c>
      <c r="B34" s="4">
        <v>43831</v>
      </c>
      <c r="C34" s="4">
        <v>44012</v>
      </c>
      <c r="D34" t="s">
        <v>83</v>
      </c>
      <c r="E34" s="7" t="s">
        <v>340</v>
      </c>
      <c r="F34" s="7" t="s">
        <v>683</v>
      </c>
      <c r="G34" s="5" t="s">
        <v>236</v>
      </c>
      <c r="H34" s="3" t="s">
        <v>340</v>
      </c>
      <c r="I34" s="14" t="s">
        <v>507</v>
      </c>
      <c r="J34" s="7" t="s">
        <v>458</v>
      </c>
      <c r="K34" s="14" t="s">
        <v>369</v>
      </c>
      <c r="L34" t="s">
        <v>94</v>
      </c>
      <c r="M34" s="9">
        <v>4513.74</v>
      </c>
      <c r="N34" s="3" t="s">
        <v>386</v>
      </c>
      <c r="O34" s="10">
        <v>3791.5415999999996</v>
      </c>
      <c r="P34" s="3" t="s">
        <v>386</v>
      </c>
      <c r="S34" s="7">
        <v>27</v>
      </c>
      <c r="V34" s="7">
        <v>27</v>
      </c>
      <c r="AD34" s="3" t="s">
        <v>214</v>
      </c>
      <c r="AE34" s="4">
        <v>44025</v>
      </c>
      <c r="AF34" s="4">
        <v>44025</v>
      </c>
      <c r="AG34" s="7" t="s">
        <v>724</v>
      </c>
    </row>
    <row r="35" spans="1:33" x14ac:dyDescent="0.3">
      <c r="A35">
        <v>2020</v>
      </c>
      <c r="B35" s="4">
        <v>43831</v>
      </c>
      <c r="C35" s="4">
        <v>44012</v>
      </c>
      <c r="D35" t="s">
        <v>83</v>
      </c>
      <c r="E35" s="7" t="s">
        <v>340</v>
      </c>
      <c r="F35" t="s">
        <v>340</v>
      </c>
      <c r="G35" s="5" t="s">
        <v>235</v>
      </c>
      <c r="H35" s="3" t="s">
        <v>340</v>
      </c>
      <c r="I35" s="14" t="s">
        <v>508</v>
      </c>
      <c r="J35" s="7" t="s">
        <v>459</v>
      </c>
      <c r="K35" s="14" t="s">
        <v>359</v>
      </c>
      <c r="L35" t="s">
        <v>94</v>
      </c>
      <c r="M35" s="9">
        <v>4513.74</v>
      </c>
      <c r="N35" s="3" t="s">
        <v>386</v>
      </c>
      <c r="O35" s="10">
        <v>3791.5415999999996</v>
      </c>
      <c r="P35" s="3" t="s">
        <v>386</v>
      </c>
      <c r="S35" s="7">
        <v>28</v>
      </c>
      <c r="V35" s="7">
        <v>28</v>
      </c>
      <c r="AD35" s="3" t="s">
        <v>214</v>
      </c>
      <c r="AE35" s="4">
        <v>44025</v>
      </c>
      <c r="AF35" s="4">
        <v>44025</v>
      </c>
      <c r="AG35" s="7" t="s">
        <v>724</v>
      </c>
    </row>
    <row r="36" spans="1:33" x14ac:dyDescent="0.3">
      <c r="A36">
        <v>2020</v>
      </c>
      <c r="B36" s="4">
        <v>43831</v>
      </c>
      <c r="C36" s="4">
        <v>44012</v>
      </c>
      <c r="D36" t="s">
        <v>83</v>
      </c>
      <c r="E36" s="7" t="s">
        <v>340</v>
      </c>
      <c r="F36" s="7" t="s">
        <v>684</v>
      </c>
      <c r="G36" s="5" t="s">
        <v>237</v>
      </c>
      <c r="H36" s="3" t="s">
        <v>340</v>
      </c>
      <c r="I36" s="14" t="s">
        <v>509</v>
      </c>
      <c r="J36" s="7" t="s">
        <v>460</v>
      </c>
      <c r="K36" s="14" t="s">
        <v>385</v>
      </c>
      <c r="L36" t="s">
        <v>94</v>
      </c>
      <c r="M36" s="9">
        <v>4513.74</v>
      </c>
      <c r="N36" s="3" t="s">
        <v>386</v>
      </c>
      <c r="O36" s="10">
        <v>3791.5415999999996</v>
      </c>
      <c r="P36" s="3" t="s">
        <v>386</v>
      </c>
      <c r="S36" s="7">
        <v>29</v>
      </c>
      <c r="V36" s="7">
        <v>29</v>
      </c>
      <c r="AD36" s="3" t="s">
        <v>214</v>
      </c>
      <c r="AE36" s="4">
        <v>44025</v>
      </c>
      <c r="AF36" s="4">
        <v>44025</v>
      </c>
      <c r="AG36" s="7" t="s">
        <v>724</v>
      </c>
    </row>
    <row r="37" spans="1:33" x14ac:dyDescent="0.3">
      <c r="A37">
        <v>2020</v>
      </c>
      <c r="B37" s="4">
        <v>43831</v>
      </c>
      <c r="C37" s="4">
        <v>44012</v>
      </c>
      <c r="D37" t="s">
        <v>83</v>
      </c>
      <c r="E37" s="7" t="s">
        <v>629</v>
      </c>
      <c r="F37" s="7" t="s">
        <v>685</v>
      </c>
      <c r="G37" s="5" t="s">
        <v>238</v>
      </c>
      <c r="H37" s="3" t="s">
        <v>629</v>
      </c>
      <c r="I37" s="14" t="s">
        <v>403</v>
      </c>
      <c r="J37" s="7" t="s">
        <v>385</v>
      </c>
      <c r="K37" s="14" t="s">
        <v>502</v>
      </c>
      <c r="L37" t="s">
        <v>93</v>
      </c>
      <c r="M37" s="9">
        <f>3089.74*2</f>
        <v>6179.48</v>
      </c>
      <c r="N37" s="3" t="s">
        <v>386</v>
      </c>
      <c r="O37" s="10">
        <v>5190.7631999999994</v>
      </c>
      <c r="P37" s="3" t="s">
        <v>386</v>
      </c>
      <c r="S37" s="7">
        <v>30</v>
      </c>
      <c r="V37" s="7">
        <v>30</v>
      </c>
      <c r="AD37" s="3" t="s">
        <v>214</v>
      </c>
      <c r="AE37" s="4">
        <v>44025</v>
      </c>
      <c r="AF37" s="4">
        <v>44025</v>
      </c>
      <c r="AG37" s="7" t="s">
        <v>724</v>
      </c>
    </row>
    <row r="38" spans="1:33" x14ac:dyDescent="0.3">
      <c r="A38">
        <v>2020</v>
      </c>
      <c r="B38" s="4">
        <v>43831</v>
      </c>
      <c r="C38" s="4">
        <v>44012</v>
      </c>
      <c r="D38" t="s">
        <v>83</v>
      </c>
      <c r="E38" s="7" t="s">
        <v>630</v>
      </c>
      <c r="F38" s="7" t="s">
        <v>686</v>
      </c>
      <c r="G38" s="5" t="s">
        <v>239</v>
      </c>
      <c r="H38" s="3" t="s">
        <v>630</v>
      </c>
      <c r="I38" s="14" t="s">
        <v>404</v>
      </c>
      <c r="J38" s="7" t="s">
        <v>461</v>
      </c>
      <c r="K38" s="14" t="s">
        <v>589</v>
      </c>
      <c r="L38" t="s">
        <v>93</v>
      </c>
      <c r="M38" s="9">
        <v>4270.3</v>
      </c>
      <c r="N38" s="3" t="s">
        <v>386</v>
      </c>
      <c r="O38" s="10">
        <v>3587.0520000000001</v>
      </c>
      <c r="P38" s="3" t="s">
        <v>386</v>
      </c>
      <c r="S38" s="7">
        <v>31</v>
      </c>
      <c r="V38" s="7">
        <v>31</v>
      </c>
      <c r="AD38" s="3" t="s">
        <v>214</v>
      </c>
      <c r="AE38" s="4">
        <v>44025</v>
      </c>
      <c r="AF38" s="4">
        <v>44025</v>
      </c>
      <c r="AG38" s="7" t="s">
        <v>724</v>
      </c>
    </row>
    <row r="39" spans="1:33" x14ac:dyDescent="0.3">
      <c r="A39">
        <v>2020</v>
      </c>
      <c r="B39" s="4">
        <v>43831</v>
      </c>
      <c r="C39" s="4">
        <v>44012</v>
      </c>
      <c r="D39" t="s">
        <v>83</v>
      </c>
      <c r="E39" s="7" t="s">
        <v>631</v>
      </c>
      <c r="F39" s="7" t="s">
        <v>687</v>
      </c>
      <c r="G39" s="5" t="s">
        <v>240</v>
      </c>
      <c r="H39" s="3" t="s">
        <v>631</v>
      </c>
      <c r="I39" s="14" t="s">
        <v>405</v>
      </c>
      <c r="J39" s="7" t="s">
        <v>462</v>
      </c>
      <c r="K39" s="14" t="s">
        <v>590</v>
      </c>
      <c r="L39" t="s">
        <v>94</v>
      </c>
      <c r="M39" s="9">
        <f>2730.36*2</f>
        <v>5460.72</v>
      </c>
      <c r="N39" s="3" t="s">
        <v>386</v>
      </c>
      <c r="O39" s="10">
        <v>4587.0048000000006</v>
      </c>
      <c r="P39" s="3" t="s">
        <v>386</v>
      </c>
      <c r="S39" s="7">
        <v>32</v>
      </c>
      <c r="V39" s="7">
        <v>32</v>
      </c>
      <c r="AD39" s="3" t="s">
        <v>214</v>
      </c>
      <c r="AE39" s="4">
        <v>44025</v>
      </c>
      <c r="AF39" s="4">
        <v>44025</v>
      </c>
      <c r="AG39" s="7" t="s">
        <v>724</v>
      </c>
    </row>
    <row r="40" spans="1:33" x14ac:dyDescent="0.3">
      <c r="A40">
        <v>2020</v>
      </c>
      <c r="B40" s="4">
        <v>43831</v>
      </c>
      <c r="C40" s="4">
        <v>44012</v>
      </c>
      <c r="D40" t="s">
        <v>83</v>
      </c>
      <c r="E40" s="7" t="s">
        <v>341</v>
      </c>
      <c r="F40" s="7" t="s">
        <v>650</v>
      </c>
      <c r="G40" s="5" t="s">
        <v>241</v>
      </c>
      <c r="H40" s="3" t="s">
        <v>341</v>
      </c>
      <c r="I40" s="14" t="s">
        <v>510</v>
      </c>
      <c r="J40" s="7" t="s">
        <v>463</v>
      </c>
      <c r="K40" s="14" t="s">
        <v>493</v>
      </c>
      <c r="L40" t="s">
        <v>93</v>
      </c>
      <c r="M40" s="9">
        <v>4270.3</v>
      </c>
      <c r="N40" s="3" t="s">
        <v>386</v>
      </c>
      <c r="O40" s="10">
        <v>3587.0520000000001</v>
      </c>
      <c r="P40" s="3" t="s">
        <v>386</v>
      </c>
      <c r="S40" s="7">
        <v>33</v>
      </c>
      <c r="V40" s="7">
        <v>33</v>
      </c>
      <c r="AD40" s="3" t="s">
        <v>214</v>
      </c>
      <c r="AE40" s="4">
        <v>44025</v>
      </c>
      <c r="AF40" s="4">
        <v>44025</v>
      </c>
      <c r="AG40" s="7" t="s">
        <v>724</v>
      </c>
    </row>
    <row r="41" spans="1:33" x14ac:dyDescent="0.3">
      <c r="A41">
        <v>2020</v>
      </c>
      <c r="B41" s="4">
        <v>43831</v>
      </c>
      <c r="C41" s="4">
        <v>44012</v>
      </c>
      <c r="D41" t="s">
        <v>83</v>
      </c>
      <c r="E41" s="7" t="s">
        <v>629</v>
      </c>
      <c r="F41" s="7" t="s">
        <v>651</v>
      </c>
      <c r="G41" s="5" t="s">
        <v>242</v>
      </c>
      <c r="H41" s="3" t="s">
        <v>629</v>
      </c>
      <c r="I41" s="14" t="s">
        <v>511</v>
      </c>
      <c r="J41" s="7" t="s">
        <v>464</v>
      </c>
      <c r="K41" s="14" t="s">
        <v>395</v>
      </c>
      <c r="L41" t="s">
        <v>93</v>
      </c>
      <c r="M41" s="9">
        <v>4056.62</v>
      </c>
      <c r="N41" s="3" t="s">
        <v>386</v>
      </c>
      <c r="O41" s="10">
        <v>3407.5607999999997</v>
      </c>
      <c r="P41" s="3" t="s">
        <v>386</v>
      </c>
      <c r="S41" s="7">
        <v>34</v>
      </c>
      <c r="V41" s="7">
        <v>34</v>
      </c>
      <c r="AD41" s="3" t="s">
        <v>214</v>
      </c>
      <c r="AE41" s="4">
        <v>44025</v>
      </c>
      <c r="AF41" s="4">
        <v>44025</v>
      </c>
      <c r="AG41" s="7" t="s">
        <v>724</v>
      </c>
    </row>
    <row r="42" spans="1:33" x14ac:dyDescent="0.3">
      <c r="A42">
        <v>2020</v>
      </c>
      <c r="B42" s="4">
        <v>43831</v>
      </c>
      <c r="C42" s="4">
        <v>44012</v>
      </c>
      <c r="D42" t="s">
        <v>83</v>
      </c>
      <c r="E42" s="7" t="s">
        <v>632</v>
      </c>
      <c r="F42" s="7" t="s">
        <v>651</v>
      </c>
      <c r="G42" s="5" t="s">
        <v>243</v>
      </c>
      <c r="H42" s="3" t="s">
        <v>632</v>
      </c>
      <c r="I42" s="14" t="s">
        <v>512</v>
      </c>
      <c r="J42" s="7" t="s">
        <v>379</v>
      </c>
      <c r="K42" s="14" t="s">
        <v>493</v>
      </c>
      <c r="L42" t="s">
        <v>93</v>
      </c>
      <c r="M42" s="9">
        <v>4056.62</v>
      </c>
      <c r="N42" s="3" t="s">
        <v>386</v>
      </c>
      <c r="O42" s="10">
        <v>3407.5607999999997</v>
      </c>
      <c r="P42" s="3" t="s">
        <v>386</v>
      </c>
      <c r="S42" s="7">
        <v>35</v>
      </c>
      <c r="V42" s="7">
        <v>35</v>
      </c>
      <c r="AD42" s="3" t="s">
        <v>214</v>
      </c>
      <c r="AE42" s="4">
        <v>44025</v>
      </c>
      <c r="AF42" s="4">
        <v>44025</v>
      </c>
      <c r="AG42" s="7" t="s">
        <v>724</v>
      </c>
    </row>
    <row r="43" spans="1:33" x14ac:dyDescent="0.3">
      <c r="A43">
        <v>2020</v>
      </c>
      <c r="B43" s="4">
        <v>43831</v>
      </c>
      <c r="C43" s="4">
        <v>44012</v>
      </c>
      <c r="D43" t="s">
        <v>83</v>
      </c>
      <c r="E43" s="7" t="s">
        <v>632</v>
      </c>
      <c r="F43" s="7" t="s">
        <v>651</v>
      </c>
      <c r="G43" s="5" t="s">
        <v>244</v>
      </c>
      <c r="H43" s="3" t="s">
        <v>632</v>
      </c>
      <c r="I43" s="14" t="s">
        <v>513</v>
      </c>
      <c r="J43" s="7" t="s">
        <v>456</v>
      </c>
      <c r="K43" s="14" t="s">
        <v>484</v>
      </c>
      <c r="L43" t="s">
        <v>93</v>
      </c>
      <c r="M43" s="9">
        <v>4056.62</v>
      </c>
      <c r="N43" s="3" t="s">
        <v>386</v>
      </c>
      <c r="O43" s="10">
        <v>3407.5607999999997</v>
      </c>
      <c r="P43" s="3" t="s">
        <v>386</v>
      </c>
      <c r="S43" s="7">
        <v>36</v>
      </c>
      <c r="V43" s="7">
        <v>36</v>
      </c>
      <c r="AD43" s="3" t="s">
        <v>214</v>
      </c>
      <c r="AE43" s="4">
        <v>44025</v>
      </c>
      <c r="AF43" s="4">
        <v>44025</v>
      </c>
      <c r="AG43" s="7" t="s">
        <v>724</v>
      </c>
    </row>
    <row r="44" spans="1:33" x14ac:dyDescent="0.3">
      <c r="A44">
        <v>2020</v>
      </c>
      <c r="B44" s="4">
        <v>43831</v>
      </c>
      <c r="C44" s="4">
        <v>44012</v>
      </c>
      <c r="D44" t="s">
        <v>83</v>
      </c>
      <c r="E44" s="7" t="s">
        <v>632</v>
      </c>
      <c r="F44" s="7" t="s">
        <v>651</v>
      </c>
      <c r="G44" s="5" t="s">
        <v>245</v>
      </c>
      <c r="H44" s="3" t="s">
        <v>632</v>
      </c>
      <c r="I44" s="14" t="s">
        <v>514</v>
      </c>
      <c r="J44" s="7" t="s">
        <v>385</v>
      </c>
      <c r="K44" s="14" t="s">
        <v>393</v>
      </c>
      <c r="L44" t="s">
        <v>94</v>
      </c>
      <c r="M44" s="9">
        <v>4056.62</v>
      </c>
      <c r="N44" s="3" t="s">
        <v>386</v>
      </c>
      <c r="O44" s="10">
        <v>3407.5607999999997</v>
      </c>
      <c r="P44" s="3" t="s">
        <v>386</v>
      </c>
      <c r="S44" s="7">
        <v>37</v>
      </c>
      <c r="V44" s="7">
        <v>37</v>
      </c>
      <c r="AD44" s="3" t="s">
        <v>214</v>
      </c>
      <c r="AE44" s="4">
        <v>44025</v>
      </c>
      <c r="AF44" s="4">
        <v>44025</v>
      </c>
      <c r="AG44" s="7" t="s">
        <v>724</v>
      </c>
    </row>
    <row r="45" spans="1:33" x14ac:dyDescent="0.3">
      <c r="A45">
        <v>2020</v>
      </c>
      <c r="B45" s="4">
        <v>43831</v>
      </c>
      <c r="C45" s="4">
        <v>44012</v>
      </c>
      <c r="D45" t="s">
        <v>83</v>
      </c>
      <c r="E45" s="7" t="s">
        <v>632</v>
      </c>
      <c r="F45" s="7" t="s">
        <v>651</v>
      </c>
      <c r="G45" s="5" t="s">
        <v>246</v>
      </c>
      <c r="H45" s="3" t="s">
        <v>632</v>
      </c>
      <c r="I45" s="14" t="s">
        <v>406</v>
      </c>
      <c r="J45" s="7" t="s">
        <v>456</v>
      </c>
      <c r="K45" s="14" t="s">
        <v>395</v>
      </c>
      <c r="L45" t="s">
        <v>93</v>
      </c>
      <c r="M45" s="9">
        <v>4056.62</v>
      </c>
      <c r="N45" s="3" t="s">
        <v>386</v>
      </c>
      <c r="O45" s="10">
        <v>3407.5607999999997</v>
      </c>
      <c r="P45" s="3" t="s">
        <v>386</v>
      </c>
      <c r="S45" s="7">
        <v>38</v>
      </c>
      <c r="V45" s="7">
        <v>38</v>
      </c>
      <c r="AD45" s="3" t="s">
        <v>214</v>
      </c>
      <c r="AE45" s="4">
        <v>44025</v>
      </c>
      <c r="AF45" s="4">
        <v>44025</v>
      </c>
      <c r="AG45" s="7" t="s">
        <v>724</v>
      </c>
    </row>
    <row r="46" spans="1:33" x14ac:dyDescent="0.3">
      <c r="A46">
        <v>2020</v>
      </c>
      <c r="B46" s="4">
        <v>43831</v>
      </c>
      <c r="C46" s="4">
        <v>44012</v>
      </c>
      <c r="D46" t="s">
        <v>83</v>
      </c>
      <c r="E46" s="7" t="s">
        <v>632</v>
      </c>
      <c r="F46" s="7" t="s">
        <v>651</v>
      </c>
      <c r="G46" s="5" t="s">
        <v>247</v>
      </c>
      <c r="H46" s="3" t="s">
        <v>632</v>
      </c>
      <c r="I46" s="14" t="s">
        <v>407</v>
      </c>
      <c r="J46" s="7" t="s">
        <v>398</v>
      </c>
      <c r="K46" s="14" t="s">
        <v>394</v>
      </c>
      <c r="L46" t="s">
        <v>93</v>
      </c>
      <c r="M46" s="9">
        <v>4056.62</v>
      </c>
      <c r="N46" s="3" t="s">
        <v>386</v>
      </c>
      <c r="O46" s="10">
        <v>3407.5607999999997</v>
      </c>
      <c r="P46" s="3" t="s">
        <v>386</v>
      </c>
      <c r="S46" s="7">
        <v>39</v>
      </c>
      <c r="V46" s="7">
        <v>39</v>
      </c>
      <c r="AD46" s="3" t="s">
        <v>214</v>
      </c>
      <c r="AE46" s="4">
        <v>44025</v>
      </c>
      <c r="AF46" s="4">
        <v>44025</v>
      </c>
      <c r="AG46" s="7" t="s">
        <v>724</v>
      </c>
    </row>
    <row r="47" spans="1:33" x14ac:dyDescent="0.3">
      <c r="A47">
        <v>2020</v>
      </c>
      <c r="B47" s="4">
        <v>43831</v>
      </c>
      <c r="C47" s="4">
        <v>44012</v>
      </c>
      <c r="D47" t="s">
        <v>83</v>
      </c>
      <c r="E47" s="7" t="s">
        <v>629</v>
      </c>
      <c r="F47" s="7" t="s">
        <v>242</v>
      </c>
      <c r="G47" s="5" t="s">
        <v>242</v>
      </c>
      <c r="H47" s="3" t="s">
        <v>629</v>
      </c>
      <c r="I47" s="14" t="s">
        <v>408</v>
      </c>
      <c r="J47" s="7" t="s">
        <v>465</v>
      </c>
      <c r="K47" s="14" t="s">
        <v>379</v>
      </c>
      <c r="L47" t="s">
        <v>93</v>
      </c>
      <c r="M47" s="9">
        <v>4056.62</v>
      </c>
      <c r="N47" s="3" t="s">
        <v>386</v>
      </c>
      <c r="O47" s="10">
        <v>3407.5607999999997</v>
      </c>
      <c r="P47" s="3" t="s">
        <v>386</v>
      </c>
      <c r="S47" s="7">
        <v>40</v>
      </c>
      <c r="V47" s="7">
        <v>40</v>
      </c>
      <c r="AD47" s="3" t="s">
        <v>214</v>
      </c>
      <c r="AE47" s="4">
        <v>44025</v>
      </c>
      <c r="AF47" s="4">
        <v>44025</v>
      </c>
      <c r="AG47" s="7" t="s">
        <v>724</v>
      </c>
    </row>
    <row r="48" spans="1:33" x14ac:dyDescent="0.3">
      <c r="A48">
        <v>2020</v>
      </c>
      <c r="B48" s="4">
        <v>43831</v>
      </c>
      <c r="C48" s="4">
        <v>44012</v>
      </c>
      <c r="D48" t="s">
        <v>83</v>
      </c>
      <c r="E48" s="7" t="s">
        <v>340</v>
      </c>
      <c r="F48" s="7" t="s">
        <v>645</v>
      </c>
      <c r="G48" s="5" t="s">
        <v>248</v>
      </c>
      <c r="H48" s="3" t="s">
        <v>340</v>
      </c>
      <c r="I48" s="14" t="s">
        <v>409</v>
      </c>
      <c r="J48" s="7" t="s">
        <v>466</v>
      </c>
      <c r="K48" s="14" t="s">
        <v>459</v>
      </c>
      <c r="L48" t="s">
        <v>94</v>
      </c>
      <c r="M48" s="9">
        <v>4978.3999999999996</v>
      </c>
      <c r="N48" s="3" t="s">
        <v>386</v>
      </c>
      <c r="O48" s="10">
        <v>4181.8559999999998</v>
      </c>
      <c r="P48" s="3" t="s">
        <v>386</v>
      </c>
      <c r="S48" s="7">
        <v>41</v>
      </c>
      <c r="V48" s="7">
        <v>41</v>
      </c>
      <c r="AD48" s="3" t="s">
        <v>214</v>
      </c>
      <c r="AE48" s="4">
        <v>44025</v>
      </c>
      <c r="AF48" s="4">
        <v>44025</v>
      </c>
      <c r="AG48" s="7" t="s">
        <v>724</v>
      </c>
    </row>
    <row r="49" spans="1:33" x14ac:dyDescent="0.3">
      <c r="A49">
        <v>2020</v>
      </c>
      <c r="B49" s="4">
        <v>43831</v>
      </c>
      <c r="C49" s="4">
        <v>44012</v>
      </c>
      <c r="D49" t="s">
        <v>83</v>
      </c>
      <c r="E49" s="7" t="s">
        <v>630</v>
      </c>
      <c r="F49" s="7" t="s">
        <v>649</v>
      </c>
      <c r="G49" s="5" t="s">
        <v>239</v>
      </c>
      <c r="H49" s="3" t="s">
        <v>630</v>
      </c>
      <c r="I49" s="14" t="s">
        <v>515</v>
      </c>
      <c r="J49" s="7" t="s">
        <v>467</v>
      </c>
      <c r="K49" s="14" t="s">
        <v>591</v>
      </c>
      <c r="L49" t="s">
        <v>93</v>
      </c>
      <c r="M49" s="9">
        <v>3842.94</v>
      </c>
      <c r="N49" s="3" t="s">
        <v>386</v>
      </c>
      <c r="O49" s="10">
        <v>3228.0695999999998</v>
      </c>
      <c r="P49" s="3" t="s">
        <v>386</v>
      </c>
      <c r="S49" s="7">
        <v>42</v>
      </c>
      <c r="V49" s="7">
        <v>42</v>
      </c>
      <c r="AD49" s="3" t="s">
        <v>214</v>
      </c>
      <c r="AE49" s="4">
        <v>44025</v>
      </c>
      <c r="AF49" s="4">
        <v>44025</v>
      </c>
      <c r="AG49" s="7" t="s">
        <v>724</v>
      </c>
    </row>
    <row r="50" spans="1:33" x14ac:dyDescent="0.3">
      <c r="A50">
        <v>2020</v>
      </c>
      <c r="B50" s="4">
        <v>43831</v>
      </c>
      <c r="C50" s="4">
        <v>44012</v>
      </c>
      <c r="D50" t="s">
        <v>83</v>
      </c>
      <c r="E50" s="7" t="s">
        <v>627</v>
      </c>
      <c r="F50" t="s">
        <v>337</v>
      </c>
      <c r="G50" s="5" t="s">
        <v>249</v>
      </c>
      <c r="H50" s="3" t="s">
        <v>627</v>
      </c>
      <c r="I50" s="14" t="s">
        <v>516</v>
      </c>
      <c r="J50" s="7" t="s">
        <v>395</v>
      </c>
      <c r="K50" s="14" t="s">
        <v>592</v>
      </c>
      <c r="L50" t="s">
        <v>93</v>
      </c>
      <c r="M50" s="9">
        <v>3842.94</v>
      </c>
      <c r="N50" s="3" t="s">
        <v>386</v>
      </c>
      <c r="O50" s="10">
        <v>3228.0695999999998</v>
      </c>
      <c r="P50" s="3" t="s">
        <v>386</v>
      </c>
      <c r="S50" s="7">
        <v>43</v>
      </c>
      <c r="V50" s="7">
        <v>43</v>
      </c>
      <c r="AD50" s="3" t="s">
        <v>214</v>
      </c>
      <c r="AE50" s="4">
        <v>44025</v>
      </c>
      <c r="AF50" s="4">
        <v>44025</v>
      </c>
      <c r="AG50" s="7" t="s">
        <v>724</v>
      </c>
    </row>
    <row r="51" spans="1:33" x14ac:dyDescent="0.3">
      <c r="A51">
        <v>2020</v>
      </c>
      <c r="B51" s="4">
        <v>43831</v>
      </c>
      <c r="C51" s="4">
        <v>44012</v>
      </c>
      <c r="D51" t="s">
        <v>83</v>
      </c>
      <c r="E51" s="7" t="s">
        <v>340</v>
      </c>
      <c r="F51" t="s">
        <v>688</v>
      </c>
      <c r="G51" s="5" t="s">
        <v>250</v>
      </c>
      <c r="H51" s="3" t="s">
        <v>340</v>
      </c>
      <c r="I51" s="14" t="s">
        <v>517</v>
      </c>
      <c r="J51" s="7" t="s">
        <v>468</v>
      </c>
      <c r="K51" s="14" t="s">
        <v>593</v>
      </c>
      <c r="L51" t="s">
        <v>94</v>
      </c>
      <c r="M51" s="9">
        <v>3842.94</v>
      </c>
      <c r="N51" s="3" t="s">
        <v>386</v>
      </c>
      <c r="O51" s="10">
        <v>3228.0695999999998</v>
      </c>
      <c r="P51" s="3" t="s">
        <v>386</v>
      </c>
      <c r="S51" s="7">
        <v>44</v>
      </c>
      <c r="V51" s="7">
        <v>44</v>
      </c>
      <c r="AD51" s="3" t="s">
        <v>214</v>
      </c>
      <c r="AE51" s="4">
        <v>44025</v>
      </c>
      <c r="AF51" s="4">
        <v>44025</v>
      </c>
      <c r="AG51" s="7" t="s">
        <v>724</v>
      </c>
    </row>
    <row r="52" spans="1:33" x14ac:dyDescent="0.3">
      <c r="A52">
        <v>2020</v>
      </c>
      <c r="B52" s="4">
        <v>43831</v>
      </c>
      <c r="C52" s="4">
        <v>44012</v>
      </c>
      <c r="D52" t="s">
        <v>83</v>
      </c>
      <c r="E52" s="7" t="s">
        <v>340</v>
      </c>
      <c r="F52" s="7" t="s">
        <v>689</v>
      </c>
      <c r="G52" s="5" t="s">
        <v>231</v>
      </c>
      <c r="H52" s="3" t="s">
        <v>340</v>
      </c>
      <c r="I52" s="14" t="s">
        <v>410</v>
      </c>
      <c r="J52" s="7" t="s">
        <v>469</v>
      </c>
      <c r="K52" s="14" t="s">
        <v>394</v>
      </c>
      <c r="L52" t="s">
        <v>94</v>
      </c>
      <c r="M52" s="9">
        <f>2256.87*2</f>
        <v>4513.74</v>
      </c>
      <c r="N52" s="3" t="s">
        <v>386</v>
      </c>
      <c r="O52" s="10">
        <v>3791.5415999999996</v>
      </c>
      <c r="P52" s="3" t="s">
        <v>386</v>
      </c>
      <c r="S52" s="7">
        <v>45</v>
      </c>
      <c r="V52" s="7">
        <v>45</v>
      </c>
      <c r="AD52" s="3" t="s">
        <v>214</v>
      </c>
      <c r="AE52" s="4">
        <v>44025</v>
      </c>
      <c r="AF52" s="4">
        <v>44025</v>
      </c>
      <c r="AG52" s="7" t="s">
        <v>724</v>
      </c>
    </row>
    <row r="53" spans="1:33" x14ac:dyDescent="0.3">
      <c r="A53">
        <v>2020</v>
      </c>
      <c r="B53" s="4">
        <v>43831</v>
      </c>
      <c r="C53" s="4">
        <v>44012</v>
      </c>
      <c r="D53" t="s">
        <v>83</v>
      </c>
      <c r="E53" s="7" t="s">
        <v>626</v>
      </c>
      <c r="F53" s="7" t="s">
        <v>652</v>
      </c>
      <c r="G53" s="5" t="s">
        <v>251</v>
      </c>
      <c r="H53" s="3" t="s">
        <v>626</v>
      </c>
      <c r="I53" s="14" t="s">
        <v>411</v>
      </c>
      <c r="J53" s="7" t="s">
        <v>470</v>
      </c>
      <c r="K53" s="14" t="s">
        <v>460</v>
      </c>
      <c r="L53" t="s">
        <v>93</v>
      </c>
      <c r="M53" s="9">
        <v>3629.28</v>
      </c>
      <c r="N53" s="3" t="s">
        <v>386</v>
      </c>
      <c r="O53" s="10">
        <v>3048.5952000000002</v>
      </c>
      <c r="P53" s="3" t="s">
        <v>386</v>
      </c>
      <c r="S53" s="7">
        <v>46</v>
      </c>
      <c r="V53" s="7">
        <v>46</v>
      </c>
      <c r="AD53" s="3" t="s">
        <v>214</v>
      </c>
      <c r="AE53" s="4">
        <v>44025</v>
      </c>
      <c r="AF53" s="4">
        <v>44025</v>
      </c>
      <c r="AG53" s="7" t="s">
        <v>724</v>
      </c>
    </row>
    <row r="54" spans="1:33" x14ac:dyDescent="0.3">
      <c r="A54">
        <v>2020</v>
      </c>
      <c r="B54" s="4">
        <v>43831</v>
      </c>
      <c r="C54" s="4">
        <v>44012</v>
      </c>
      <c r="D54" t="s">
        <v>83</v>
      </c>
      <c r="E54" s="7" t="s">
        <v>340</v>
      </c>
      <c r="F54" t="s">
        <v>340</v>
      </c>
      <c r="G54" s="5" t="s">
        <v>252</v>
      </c>
      <c r="H54" s="3" t="s">
        <v>340</v>
      </c>
      <c r="I54" s="14" t="s">
        <v>518</v>
      </c>
      <c r="J54" s="7" t="s">
        <v>354</v>
      </c>
      <c r="K54" s="14" t="s">
        <v>594</v>
      </c>
      <c r="L54" t="s">
        <v>93</v>
      </c>
      <c r="M54" s="9">
        <v>2749.1</v>
      </c>
      <c r="N54" s="3" t="s">
        <v>386</v>
      </c>
      <c r="O54" s="10">
        <v>2309.2439999999997</v>
      </c>
      <c r="P54" s="3" t="s">
        <v>386</v>
      </c>
      <c r="S54" s="7">
        <v>47</v>
      </c>
      <c r="V54" s="7">
        <v>47</v>
      </c>
      <c r="AD54" s="3" t="s">
        <v>214</v>
      </c>
      <c r="AE54" s="4">
        <v>44025</v>
      </c>
      <c r="AF54" s="4">
        <v>44025</v>
      </c>
      <c r="AG54" s="7" t="s">
        <v>724</v>
      </c>
    </row>
    <row r="55" spans="1:33" x14ac:dyDescent="0.3">
      <c r="A55">
        <v>2020</v>
      </c>
      <c r="B55" s="4">
        <v>43831</v>
      </c>
      <c r="C55" s="4">
        <v>44012</v>
      </c>
      <c r="D55" t="s">
        <v>83</v>
      </c>
      <c r="E55" s="7" t="s">
        <v>340</v>
      </c>
      <c r="F55" s="7" t="s">
        <v>645</v>
      </c>
      <c r="G55" s="5" t="s">
        <v>253</v>
      </c>
      <c r="H55" s="3" t="s">
        <v>340</v>
      </c>
      <c r="I55" s="14" t="s">
        <v>412</v>
      </c>
      <c r="J55" s="7" t="s">
        <v>379</v>
      </c>
      <c r="K55" s="14" t="s">
        <v>493</v>
      </c>
      <c r="L55" t="s">
        <v>94</v>
      </c>
      <c r="M55" s="9">
        <f>626.48*2</f>
        <v>1252.96</v>
      </c>
      <c r="N55" s="3" t="s">
        <v>386</v>
      </c>
      <c r="O55" s="10">
        <v>1052.4864</v>
      </c>
      <c r="P55" s="3" t="s">
        <v>386</v>
      </c>
      <c r="S55" s="7">
        <v>48</v>
      </c>
      <c r="V55" s="7">
        <v>48</v>
      </c>
      <c r="AD55" s="3" t="s">
        <v>214</v>
      </c>
      <c r="AE55" s="4">
        <v>44025</v>
      </c>
      <c r="AF55" s="4">
        <v>44025</v>
      </c>
      <c r="AG55" s="7" t="s">
        <v>724</v>
      </c>
    </row>
    <row r="56" spans="1:33" x14ac:dyDescent="0.3">
      <c r="A56">
        <v>2020</v>
      </c>
      <c r="B56" s="4">
        <v>43831</v>
      </c>
      <c r="C56" s="4">
        <v>44012</v>
      </c>
      <c r="D56" t="s">
        <v>83</v>
      </c>
      <c r="E56" s="7" t="s">
        <v>340</v>
      </c>
      <c r="F56" s="7" t="s">
        <v>653</v>
      </c>
      <c r="G56" s="5" t="s">
        <v>254</v>
      </c>
      <c r="H56" s="3" t="s">
        <v>340</v>
      </c>
      <c r="I56" s="14" t="s">
        <v>519</v>
      </c>
      <c r="J56" s="7" t="s">
        <v>396</v>
      </c>
      <c r="K56" s="14" t="s">
        <v>390</v>
      </c>
      <c r="L56" t="s">
        <v>94</v>
      </c>
      <c r="M56" s="9">
        <v>2749.1</v>
      </c>
      <c r="N56" s="3" t="s">
        <v>386</v>
      </c>
      <c r="O56" s="10">
        <v>2309.2439999999997</v>
      </c>
      <c r="P56" s="3" t="s">
        <v>386</v>
      </c>
      <c r="S56" s="7">
        <v>49</v>
      </c>
      <c r="V56" s="7">
        <v>49</v>
      </c>
      <c r="AD56" s="3" t="s">
        <v>214</v>
      </c>
      <c r="AE56" s="4">
        <v>44025</v>
      </c>
      <c r="AF56" s="4">
        <v>44025</v>
      </c>
      <c r="AG56" s="7" t="s">
        <v>724</v>
      </c>
    </row>
    <row r="57" spans="1:33" x14ac:dyDescent="0.3">
      <c r="A57">
        <v>2020</v>
      </c>
      <c r="B57" s="4">
        <v>43831</v>
      </c>
      <c r="C57" s="4">
        <v>44012</v>
      </c>
      <c r="D57" t="s">
        <v>83</v>
      </c>
      <c r="E57" s="7" t="s">
        <v>340</v>
      </c>
      <c r="F57" s="7" t="s">
        <v>690</v>
      </c>
      <c r="G57" s="5" t="s">
        <v>252</v>
      </c>
      <c r="H57" s="3" t="s">
        <v>340</v>
      </c>
      <c r="I57" s="14" t="s">
        <v>413</v>
      </c>
      <c r="J57" s="7" t="s">
        <v>381</v>
      </c>
      <c r="K57" s="14" t="s">
        <v>390</v>
      </c>
      <c r="L57" t="s">
        <v>93</v>
      </c>
      <c r="M57" s="9">
        <v>2749.1</v>
      </c>
      <c r="N57" s="3" t="s">
        <v>386</v>
      </c>
      <c r="O57" s="10">
        <v>2309.2439999999997</v>
      </c>
      <c r="P57" s="3" t="s">
        <v>386</v>
      </c>
      <c r="S57" s="7">
        <v>50</v>
      </c>
      <c r="V57" s="7">
        <v>50</v>
      </c>
      <c r="AD57" s="3" t="s">
        <v>214</v>
      </c>
      <c r="AE57" s="4">
        <v>44025</v>
      </c>
      <c r="AF57" s="4">
        <v>44025</v>
      </c>
      <c r="AG57" s="7" t="s">
        <v>724</v>
      </c>
    </row>
    <row r="58" spans="1:33" x14ac:dyDescent="0.3">
      <c r="A58">
        <v>2020</v>
      </c>
      <c r="B58" s="4">
        <v>43831</v>
      </c>
      <c r="C58" s="4">
        <v>44012</v>
      </c>
      <c r="D58" t="s">
        <v>83</v>
      </c>
      <c r="E58" s="7" t="s">
        <v>340</v>
      </c>
      <c r="F58" t="s">
        <v>691</v>
      </c>
      <c r="G58" s="5" t="s">
        <v>255</v>
      </c>
      <c r="H58" s="3" t="s">
        <v>340</v>
      </c>
      <c r="I58" s="14" t="s">
        <v>520</v>
      </c>
      <c r="J58" s="7" t="s">
        <v>394</v>
      </c>
      <c r="K58" s="14" t="s">
        <v>395</v>
      </c>
      <c r="L58" t="s">
        <v>94</v>
      </c>
      <c r="M58" s="9">
        <v>3842.94</v>
      </c>
      <c r="N58" s="3" t="s">
        <v>386</v>
      </c>
      <c r="O58" s="10">
        <v>3228.0695999999998</v>
      </c>
      <c r="P58" s="3" t="s">
        <v>386</v>
      </c>
      <c r="S58" s="7">
        <v>51</v>
      </c>
      <c r="V58" s="7">
        <v>51</v>
      </c>
      <c r="AD58" s="3" t="s">
        <v>214</v>
      </c>
      <c r="AE58" s="4">
        <v>44025</v>
      </c>
      <c r="AF58" s="4">
        <v>44025</v>
      </c>
      <c r="AG58" s="7" t="s">
        <v>724</v>
      </c>
    </row>
    <row r="59" spans="1:33" x14ac:dyDescent="0.3">
      <c r="A59">
        <v>2020</v>
      </c>
      <c r="B59" s="4">
        <v>43831</v>
      </c>
      <c r="C59" s="4">
        <v>44012</v>
      </c>
      <c r="D59" t="s">
        <v>83</v>
      </c>
      <c r="E59" s="7" t="s">
        <v>633</v>
      </c>
      <c r="F59" s="7" t="s">
        <v>654</v>
      </c>
      <c r="G59" s="5" t="s">
        <v>256</v>
      </c>
      <c r="H59" s="3" t="s">
        <v>633</v>
      </c>
      <c r="I59" s="14" t="s">
        <v>414</v>
      </c>
      <c r="J59" s="7" t="s">
        <v>359</v>
      </c>
      <c r="K59" s="14" t="s">
        <v>395</v>
      </c>
      <c r="L59" t="s">
        <v>94</v>
      </c>
      <c r="M59" s="9">
        <v>4978.3999999999996</v>
      </c>
      <c r="N59" s="3" t="s">
        <v>386</v>
      </c>
      <c r="O59" s="10">
        <v>4181.8559999999998</v>
      </c>
      <c r="P59" s="3" t="s">
        <v>386</v>
      </c>
      <c r="S59" s="7">
        <v>52</v>
      </c>
      <c r="V59" s="7">
        <v>52</v>
      </c>
      <c r="AD59" s="3" t="s">
        <v>214</v>
      </c>
      <c r="AE59" s="4">
        <v>44025</v>
      </c>
      <c r="AF59" s="4">
        <v>44025</v>
      </c>
      <c r="AG59" s="7" t="s">
        <v>724</v>
      </c>
    </row>
    <row r="60" spans="1:33" x14ac:dyDescent="0.3">
      <c r="A60">
        <v>2020</v>
      </c>
      <c r="B60" s="4">
        <v>43831</v>
      </c>
      <c r="C60" s="4">
        <v>44012</v>
      </c>
      <c r="D60" t="s">
        <v>83</v>
      </c>
      <c r="E60" s="7" t="s">
        <v>340</v>
      </c>
      <c r="F60" s="7" t="s">
        <v>682</v>
      </c>
      <c r="G60" s="5" t="s">
        <v>257</v>
      </c>
      <c r="H60" s="3" t="s">
        <v>340</v>
      </c>
      <c r="I60" s="14" t="s">
        <v>415</v>
      </c>
      <c r="J60" s="7" t="s">
        <v>458</v>
      </c>
      <c r="K60" s="14" t="s">
        <v>363</v>
      </c>
      <c r="L60" t="s">
        <v>94</v>
      </c>
      <c r="M60" s="9">
        <v>6179.46</v>
      </c>
      <c r="N60" s="3" t="s">
        <v>386</v>
      </c>
      <c r="O60" s="10">
        <v>5190.7464</v>
      </c>
      <c r="P60" s="3" t="s">
        <v>386</v>
      </c>
      <c r="S60" s="7">
        <v>53</v>
      </c>
      <c r="V60" s="7">
        <v>53</v>
      </c>
      <c r="AD60" s="3" t="s">
        <v>214</v>
      </c>
      <c r="AE60" s="4">
        <v>44025</v>
      </c>
      <c r="AF60" s="4">
        <v>44025</v>
      </c>
      <c r="AG60" s="7" t="s">
        <v>724</v>
      </c>
    </row>
    <row r="61" spans="1:33" x14ac:dyDescent="0.3">
      <c r="A61">
        <v>2020</v>
      </c>
      <c r="B61" s="4">
        <v>43831</v>
      </c>
      <c r="C61" s="4">
        <v>44012</v>
      </c>
      <c r="D61" t="s">
        <v>83</v>
      </c>
      <c r="E61" s="7" t="s">
        <v>631</v>
      </c>
      <c r="F61" s="7" t="s">
        <v>692</v>
      </c>
      <c r="G61" s="5" t="s">
        <v>258</v>
      </c>
      <c r="H61" s="3" t="s">
        <v>631</v>
      </c>
      <c r="I61" s="14" t="s">
        <v>416</v>
      </c>
      <c r="J61" s="7" t="s">
        <v>471</v>
      </c>
      <c r="K61" s="14" t="s">
        <v>595</v>
      </c>
      <c r="L61" t="s">
        <v>94</v>
      </c>
      <c r="M61" s="9">
        <v>3842.94</v>
      </c>
      <c r="N61" s="3" t="s">
        <v>386</v>
      </c>
      <c r="O61" s="10">
        <v>3228.0695999999998</v>
      </c>
      <c r="P61" s="3" t="s">
        <v>386</v>
      </c>
      <c r="S61" s="7">
        <v>54</v>
      </c>
      <c r="V61" s="7">
        <v>54</v>
      </c>
      <c r="AD61" s="3" t="s">
        <v>214</v>
      </c>
      <c r="AE61" s="4">
        <v>44025</v>
      </c>
      <c r="AF61" s="4">
        <v>44025</v>
      </c>
      <c r="AG61" s="7" t="s">
        <v>724</v>
      </c>
    </row>
    <row r="62" spans="1:33" x14ac:dyDescent="0.3">
      <c r="A62">
        <v>2020</v>
      </c>
      <c r="B62" s="4">
        <v>43831</v>
      </c>
      <c r="C62" s="4">
        <v>44012</v>
      </c>
      <c r="D62" t="s">
        <v>83</v>
      </c>
      <c r="E62" s="7" t="s">
        <v>627</v>
      </c>
      <c r="F62" t="s">
        <v>259</v>
      </c>
      <c r="G62" s="5" t="s">
        <v>259</v>
      </c>
      <c r="H62" s="3" t="s">
        <v>627</v>
      </c>
      <c r="I62" s="14" t="s">
        <v>521</v>
      </c>
      <c r="J62" s="7" t="s">
        <v>394</v>
      </c>
      <c r="K62" s="14" t="s">
        <v>395</v>
      </c>
      <c r="L62" t="s">
        <v>93</v>
      </c>
      <c r="M62" s="9">
        <f>3089.74*2</f>
        <v>6179.48</v>
      </c>
      <c r="N62" s="3" t="s">
        <v>386</v>
      </c>
      <c r="O62" s="10">
        <v>5190.7631999999994</v>
      </c>
      <c r="P62" s="3" t="s">
        <v>386</v>
      </c>
      <c r="S62" s="7">
        <v>55</v>
      </c>
      <c r="V62" s="7">
        <v>55</v>
      </c>
      <c r="AD62" s="3" t="s">
        <v>214</v>
      </c>
      <c r="AE62" s="4">
        <v>44025</v>
      </c>
      <c r="AF62" s="4">
        <v>44025</v>
      </c>
      <c r="AG62" s="7" t="s">
        <v>724</v>
      </c>
    </row>
    <row r="63" spans="1:33" x14ac:dyDescent="0.3">
      <c r="A63">
        <v>2020</v>
      </c>
      <c r="B63" s="4">
        <v>43831</v>
      </c>
      <c r="C63" s="4">
        <v>44012</v>
      </c>
      <c r="D63" t="s">
        <v>83</v>
      </c>
      <c r="E63" s="7" t="s">
        <v>628</v>
      </c>
      <c r="F63" t="s">
        <v>693</v>
      </c>
      <c r="G63" s="5" t="s">
        <v>260</v>
      </c>
      <c r="H63" s="3" t="s">
        <v>628</v>
      </c>
      <c r="I63" s="14" t="s">
        <v>522</v>
      </c>
      <c r="J63" s="7" t="s">
        <v>359</v>
      </c>
      <c r="K63" s="14" t="s">
        <v>385</v>
      </c>
      <c r="L63" t="s">
        <v>93</v>
      </c>
      <c r="M63" s="9">
        <v>2749.1</v>
      </c>
      <c r="N63" s="3" t="s">
        <v>386</v>
      </c>
      <c r="O63" s="10">
        <v>2309.2439999999997</v>
      </c>
      <c r="P63" s="3" t="s">
        <v>386</v>
      </c>
      <c r="S63" s="7">
        <v>56</v>
      </c>
      <c r="V63" s="7">
        <v>56</v>
      </c>
      <c r="AD63" s="3" t="s">
        <v>214</v>
      </c>
      <c r="AE63" s="4">
        <v>44025</v>
      </c>
      <c r="AF63" s="4">
        <v>44025</v>
      </c>
      <c r="AG63" s="7" t="s">
        <v>724</v>
      </c>
    </row>
    <row r="64" spans="1:33" x14ac:dyDescent="0.3">
      <c r="A64">
        <v>2020</v>
      </c>
      <c r="B64" s="4">
        <v>43831</v>
      </c>
      <c r="C64" s="4">
        <v>44012</v>
      </c>
      <c r="D64" t="s">
        <v>83</v>
      </c>
      <c r="E64" s="7" t="s">
        <v>342</v>
      </c>
      <c r="F64" s="7" t="s">
        <v>694</v>
      </c>
      <c r="G64" s="5" t="s">
        <v>261</v>
      </c>
      <c r="H64" s="3" t="s">
        <v>342</v>
      </c>
      <c r="I64" s="14" t="s">
        <v>523</v>
      </c>
      <c r="J64" s="7" t="s">
        <v>467</v>
      </c>
      <c r="K64" s="14" t="s">
        <v>392</v>
      </c>
      <c r="L64" t="s">
        <v>94</v>
      </c>
      <c r="M64" s="9">
        <f>4953.26*2</f>
        <v>9906.52</v>
      </c>
      <c r="N64" s="3" t="s">
        <v>386</v>
      </c>
      <c r="O64" s="10">
        <v>8321.4768000000004</v>
      </c>
      <c r="P64" s="3" t="s">
        <v>386</v>
      </c>
      <c r="S64" s="7">
        <v>57</v>
      </c>
      <c r="V64" s="7">
        <v>57</v>
      </c>
      <c r="AD64" s="3" t="s">
        <v>214</v>
      </c>
      <c r="AE64" s="4">
        <v>44025</v>
      </c>
      <c r="AF64" s="4">
        <v>44025</v>
      </c>
      <c r="AG64" s="7" t="s">
        <v>724</v>
      </c>
    </row>
    <row r="65" spans="1:33" x14ac:dyDescent="0.3">
      <c r="A65">
        <v>2020</v>
      </c>
      <c r="B65" s="4">
        <v>43831</v>
      </c>
      <c r="C65" s="4">
        <v>44012</v>
      </c>
      <c r="D65" t="s">
        <v>83</v>
      </c>
      <c r="E65" s="7" t="s">
        <v>343</v>
      </c>
      <c r="F65" s="7" t="s">
        <v>695</v>
      </c>
      <c r="G65" s="5" t="s">
        <v>262</v>
      </c>
      <c r="H65" s="3" t="s">
        <v>343</v>
      </c>
      <c r="I65" s="14" t="s">
        <v>524</v>
      </c>
      <c r="J65" s="7" t="s">
        <v>472</v>
      </c>
      <c r="K65" s="14" t="s">
        <v>356</v>
      </c>
      <c r="L65" t="s">
        <v>93</v>
      </c>
      <c r="M65" s="9">
        <v>8715.8799999999992</v>
      </c>
      <c r="N65" s="3" t="s">
        <v>386</v>
      </c>
      <c r="O65" s="10">
        <v>7321.3391999999994</v>
      </c>
      <c r="P65" s="3" t="s">
        <v>386</v>
      </c>
      <c r="S65" s="7">
        <v>58</v>
      </c>
      <c r="V65" s="7">
        <v>58</v>
      </c>
      <c r="AD65" s="3" t="s">
        <v>214</v>
      </c>
      <c r="AE65" s="4">
        <v>44025</v>
      </c>
      <c r="AF65" s="4">
        <v>44025</v>
      </c>
      <c r="AG65" s="7" t="s">
        <v>724</v>
      </c>
    </row>
    <row r="66" spans="1:33" x14ac:dyDescent="0.3">
      <c r="A66">
        <v>2020</v>
      </c>
      <c r="B66" s="4">
        <v>43831</v>
      </c>
      <c r="C66" s="4">
        <v>44012</v>
      </c>
      <c r="D66" t="s">
        <v>83</v>
      </c>
      <c r="E66" s="7" t="s">
        <v>342</v>
      </c>
      <c r="F66" s="7" t="s">
        <v>696</v>
      </c>
      <c r="G66" s="5" t="s">
        <v>263</v>
      </c>
      <c r="H66" s="3" t="s">
        <v>342</v>
      </c>
      <c r="I66" s="14" t="s">
        <v>525</v>
      </c>
      <c r="J66" s="7" t="s">
        <v>398</v>
      </c>
      <c r="K66" s="14" t="s">
        <v>596</v>
      </c>
      <c r="L66" t="s">
        <v>94</v>
      </c>
      <c r="M66" s="9">
        <v>4978.3999999999996</v>
      </c>
      <c r="N66" s="3" t="s">
        <v>386</v>
      </c>
      <c r="O66" s="10">
        <v>4181.8559999999998</v>
      </c>
      <c r="P66" s="3" t="s">
        <v>386</v>
      </c>
      <c r="S66" s="7">
        <v>59</v>
      </c>
      <c r="V66" s="7">
        <v>59</v>
      </c>
      <c r="AD66" s="3" t="s">
        <v>214</v>
      </c>
      <c r="AE66" s="4">
        <v>44025</v>
      </c>
      <c r="AF66" s="4">
        <v>44025</v>
      </c>
      <c r="AG66" s="7" t="s">
        <v>724</v>
      </c>
    </row>
    <row r="67" spans="1:33" x14ac:dyDescent="0.3">
      <c r="A67">
        <v>2020</v>
      </c>
      <c r="B67" s="4">
        <v>43831</v>
      </c>
      <c r="C67" s="4">
        <v>44012</v>
      </c>
      <c r="D67" t="s">
        <v>83</v>
      </c>
      <c r="E67" s="7" t="s">
        <v>628</v>
      </c>
      <c r="F67" t="s">
        <v>697</v>
      </c>
      <c r="G67" s="5" t="s">
        <v>264</v>
      </c>
      <c r="H67" s="3" t="s">
        <v>628</v>
      </c>
      <c r="I67" s="14" t="s">
        <v>417</v>
      </c>
      <c r="J67" s="7" t="s">
        <v>473</v>
      </c>
      <c r="K67" s="14" t="s">
        <v>395</v>
      </c>
      <c r="L67" t="s">
        <v>94</v>
      </c>
      <c r="M67" s="9">
        <v>2749.1</v>
      </c>
      <c r="N67" s="3" t="s">
        <v>386</v>
      </c>
      <c r="O67" s="10">
        <v>2309.2439999999997</v>
      </c>
      <c r="P67" s="3" t="s">
        <v>386</v>
      </c>
      <c r="S67" s="7">
        <v>60</v>
      </c>
      <c r="V67" s="7">
        <v>60</v>
      </c>
      <c r="AD67" s="3" t="s">
        <v>214</v>
      </c>
      <c r="AE67" s="4">
        <v>44025</v>
      </c>
      <c r="AF67" s="4">
        <v>44025</v>
      </c>
      <c r="AG67" s="7" t="s">
        <v>724</v>
      </c>
    </row>
    <row r="68" spans="1:33" x14ac:dyDescent="0.3">
      <c r="A68">
        <v>2020</v>
      </c>
      <c r="B68" s="4">
        <v>43831</v>
      </c>
      <c r="C68" s="4">
        <v>44012</v>
      </c>
      <c r="D68" t="s">
        <v>83</v>
      </c>
      <c r="E68" s="7" t="s">
        <v>344</v>
      </c>
      <c r="F68" s="7" t="s">
        <v>698</v>
      </c>
      <c r="G68" s="5" t="s">
        <v>265</v>
      </c>
      <c r="H68" s="3" t="s">
        <v>344</v>
      </c>
      <c r="I68" s="14" t="s">
        <v>418</v>
      </c>
      <c r="J68" s="7" t="s">
        <v>395</v>
      </c>
      <c r="K68" s="14" t="s">
        <v>385</v>
      </c>
      <c r="L68" t="s">
        <v>94</v>
      </c>
      <c r="M68" s="9">
        <v>4978.3999999999996</v>
      </c>
      <c r="N68" s="3" t="s">
        <v>386</v>
      </c>
      <c r="O68" s="10">
        <v>4181.8559999999998</v>
      </c>
      <c r="P68" s="3" t="s">
        <v>386</v>
      </c>
      <c r="S68" s="7">
        <v>61</v>
      </c>
      <c r="V68" s="7">
        <v>61</v>
      </c>
      <c r="AD68" s="3" t="s">
        <v>214</v>
      </c>
      <c r="AE68" s="4">
        <v>44025</v>
      </c>
      <c r="AF68" s="4">
        <v>44025</v>
      </c>
      <c r="AG68" s="7" t="s">
        <v>724</v>
      </c>
    </row>
    <row r="69" spans="1:33" x14ac:dyDescent="0.3">
      <c r="A69">
        <v>2020</v>
      </c>
      <c r="B69" s="4">
        <v>43831</v>
      </c>
      <c r="C69" s="4">
        <v>44012</v>
      </c>
      <c r="D69" t="s">
        <v>83</v>
      </c>
      <c r="E69" s="7" t="s">
        <v>630</v>
      </c>
      <c r="F69" s="7" t="s">
        <v>635</v>
      </c>
      <c r="G69" s="5" t="s">
        <v>266</v>
      </c>
      <c r="H69" s="3" t="s">
        <v>630</v>
      </c>
      <c r="I69" s="14" t="s">
        <v>526</v>
      </c>
      <c r="J69" s="7" t="s">
        <v>474</v>
      </c>
      <c r="K69" s="14" t="s">
        <v>374</v>
      </c>
      <c r="L69" t="s">
        <v>93</v>
      </c>
      <c r="M69" s="9">
        <v>4056.62</v>
      </c>
      <c r="N69" s="3" t="s">
        <v>386</v>
      </c>
      <c r="O69" s="10">
        <v>3407.5607999999997</v>
      </c>
      <c r="P69" s="3" t="s">
        <v>386</v>
      </c>
      <c r="S69" s="7">
        <v>62</v>
      </c>
      <c r="V69" s="7">
        <v>62</v>
      </c>
      <c r="AD69" s="3" t="s">
        <v>214</v>
      </c>
      <c r="AE69" s="4">
        <v>44025</v>
      </c>
      <c r="AF69" s="4">
        <v>44025</v>
      </c>
      <c r="AG69" s="7" t="s">
        <v>724</v>
      </c>
    </row>
    <row r="70" spans="1:33" x14ac:dyDescent="0.3">
      <c r="A70">
        <v>2020</v>
      </c>
      <c r="B70" s="4">
        <v>43831</v>
      </c>
      <c r="C70" s="4">
        <v>44012</v>
      </c>
      <c r="D70" t="s">
        <v>83</v>
      </c>
      <c r="E70" s="7" t="s">
        <v>632</v>
      </c>
      <c r="F70" s="7" t="s">
        <v>651</v>
      </c>
      <c r="G70" s="5" t="s">
        <v>267</v>
      </c>
      <c r="H70" s="3" t="s">
        <v>632</v>
      </c>
      <c r="I70" s="14" t="s">
        <v>527</v>
      </c>
      <c r="J70" s="7" t="s">
        <v>475</v>
      </c>
      <c r="K70" s="14" t="s">
        <v>467</v>
      </c>
      <c r="L70" t="s">
        <v>93</v>
      </c>
      <c r="M70" s="9">
        <v>4056.62</v>
      </c>
      <c r="N70" s="3" t="s">
        <v>386</v>
      </c>
      <c r="O70" s="10">
        <v>3407.5607999999997</v>
      </c>
      <c r="P70" s="3" t="s">
        <v>386</v>
      </c>
      <c r="S70" s="7">
        <v>63</v>
      </c>
      <c r="V70" s="7">
        <v>63</v>
      </c>
      <c r="AD70" s="3" t="s">
        <v>214</v>
      </c>
      <c r="AE70" s="4">
        <v>44025</v>
      </c>
      <c r="AF70" s="4">
        <v>44025</v>
      </c>
      <c r="AG70" s="7" t="s">
        <v>724</v>
      </c>
    </row>
    <row r="71" spans="1:33" x14ac:dyDescent="0.3">
      <c r="A71">
        <v>2020</v>
      </c>
      <c r="B71" s="4">
        <v>43831</v>
      </c>
      <c r="C71" s="4">
        <v>44012</v>
      </c>
      <c r="D71" t="s">
        <v>83</v>
      </c>
      <c r="E71" s="7" t="s">
        <v>341</v>
      </c>
      <c r="F71" s="7" t="s">
        <v>268</v>
      </c>
      <c r="G71" s="5" t="s">
        <v>268</v>
      </c>
      <c r="H71" s="3" t="s">
        <v>341</v>
      </c>
      <c r="I71" s="14" t="s">
        <v>419</v>
      </c>
      <c r="J71" s="7" t="s">
        <v>459</v>
      </c>
      <c r="K71" s="14" t="s">
        <v>597</v>
      </c>
      <c r="L71" t="s">
        <v>94</v>
      </c>
      <c r="M71" s="9">
        <v>13636.26</v>
      </c>
      <c r="N71" s="3" t="s">
        <v>386</v>
      </c>
      <c r="O71" s="10">
        <v>11454.4584</v>
      </c>
      <c r="P71" s="3" t="s">
        <v>386</v>
      </c>
      <c r="S71" s="7">
        <v>64</v>
      </c>
      <c r="V71" s="7">
        <v>64</v>
      </c>
      <c r="AD71" s="3" t="s">
        <v>214</v>
      </c>
      <c r="AE71" s="4">
        <v>44025</v>
      </c>
      <c r="AF71" s="4">
        <v>44025</v>
      </c>
      <c r="AG71" s="7" t="s">
        <v>724</v>
      </c>
    </row>
    <row r="72" spans="1:33" x14ac:dyDescent="0.3">
      <c r="A72">
        <v>2020</v>
      </c>
      <c r="B72" s="4">
        <v>43831</v>
      </c>
      <c r="C72" s="4">
        <v>44012</v>
      </c>
      <c r="D72" t="s">
        <v>83</v>
      </c>
      <c r="E72" s="7" t="s">
        <v>626</v>
      </c>
      <c r="F72" s="7" t="s">
        <v>639</v>
      </c>
      <c r="G72" s="5" t="s">
        <v>269</v>
      </c>
      <c r="H72" s="3" t="s">
        <v>626</v>
      </c>
      <c r="I72" s="14" t="s">
        <v>420</v>
      </c>
      <c r="J72" s="7" t="s">
        <v>385</v>
      </c>
      <c r="K72" s="14" t="s">
        <v>492</v>
      </c>
      <c r="L72" t="s">
        <v>93</v>
      </c>
      <c r="M72" s="9">
        <v>4978.3999999999996</v>
      </c>
      <c r="N72" s="3" t="s">
        <v>386</v>
      </c>
      <c r="O72" s="10">
        <v>4181.8559999999998</v>
      </c>
      <c r="P72" s="3" t="s">
        <v>386</v>
      </c>
      <c r="S72" s="7">
        <v>65</v>
      </c>
      <c r="V72" s="7">
        <v>65</v>
      </c>
      <c r="AD72" s="3" t="s">
        <v>214</v>
      </c>
      <c r="AE72" s="4">
        <v>44025</v>
      </c>
      <c r="AF72" s="4">
        <v>44025</v>
      </c>
      <c r="AG72" s="7" t="s">
        <v>724</v>
      </c>
    </row>
    <row r="73" spans="1:33" x14ac:dyDescent="0.3">
      <c r="A73">
        <v>2020</v>
      </c>
      <c r="B73" s="4">
        <v>43831</v>
      </c>
      <c r="C73" s="4">
        <v>44012</v>
      </c>
      <c r="D73" t="s">
        <v>83</v>
      </c>
      <c r="E73" s="7" t="s">
        <v>336</v>
      </c>
      <c r="F73" s="7" t="s">
        <v>674</v>
      </c>
      <c r="G73" s="5" t="s">
        <v>224</v>
      </c>
      <c r="H73" s="3" t="s">
        <v>336</v>
      </c>
      <c r="I73" s="14" t="s">
        <v>528</v>
      </c>
      <c r="J73" s="7" t="s">
        <v>359</v>
      </c>
      <c r="K73" s="14" t="s">
        <v>349</v>
      </c>
      <c r="L73" t="s">
        <v>93</v>
      </c>
      <c r="M73" s="9">
        <v>11124.84</v>
      </c>
      <c r="N73" s="3" t="s">
        <v>386</v>
      </c>
      <c r="O73" s="10">
        <v>9344.865600000001</v>
      </c>
      <c r="P73" s="3" t="s">
        <v>386</v>
      </c>
      <c r="S73" s="7">
        <v>66</v>
      </c>
      <c r="V73" s="7">
        <v>66</v>
      </c>
      <c r="AD73" s="3" t="s">
        <v>214</v>
      </c>
      <c r="AE73" s="4">
        <v>44025</v>
      </c>
      <c r="AF73" s="4">
        <v>44025</v>
      </c>
      <c r="AG73" s="7" t="s">
        <v>724</v>
      </c>
    </row>
    <row r="74" spans="1:33" x14ac:dyDescent="0.3">
      <c r="A74">
        <v>2020</v>
      </c>
      <c r="B74" s="4">
        <v>43831</v>
      </c>
      <c r="C74" s="4">
        <v>44012</v>
      </c>
      <c r="D74" t="s">
        <v>83</v>
      </c>
      <c r="E74" s="7" t="s">
        <v>339</v>
      </c>
      <c r="F74" s="7" t="s">
        <v>219</v>
      </c>
      <c r="G74" s="5" t="s">
        <v>219</v>
      </c>
      <c r="H74" s="3" t="s">
        <v>339</v>
      </c>
      <c r="I74" s="14" t="s">
        <v>421</v>
      </c>
      <c r="J74" s="7" t="s">
        <v>476</v>
      </c>
      <c r="K74" s="14" t="s">
        <v>349</v>
      </c>
      <c r="L74" t="s">
        <v>94</v>
      </c>
      <c r="M74" s="9">
        <v>8715.8799999999992</v>
      </c>
      <c r="N74" s="3" t="s">
        <v>386</v>
      </c>
      <c r="O74" s="10">
        <v>7321.3391999999994</v>
      </c>
      <c r="P74" s="3" t="s">
        <v>386</v>
      </c>
      <c r="S74" s="7">
        <v>67</v>
      </c>
      <c r="V74" s="7">
        <v>67</v>
      </c>
      <c r="AD74" s="3" t="s">
        <v>214</v>
      </c>
      <c r="AE74" s="4">
        <v>44025</v>
      </c>
      <c r="AF74" s="4">
        <v>44025</v>
      </c>
      <c r="AG74" s="7" t="s">
        <v>724</v>
      </c>
    </row>
    <row r="75" spans="1:33" x14ac:dyDescent="0.3">
      <c r="A75">
        <v>2020</v>
      </c>
      <c r="B75" s="4">
        <v>43831</v>
      </c>
      <c r="C75" s="4">
        <v>44012</v>
      </c>
      <c r="D75" t="s">
        <v>83</v>
      </c>
      <c r="E75" s="7" t="s">
        <v>340</v>
      </c>
      <c r="F75" s="7" t="s">
        <v>699</v>
      </c>
      <c r="G75" s="5" t="s">
        <v>270</v>
      </c>
      <c r="H75" s="3" t="s">
        <v>340</v>
      </c>
      <c r="I75" s="14" t="s">
        <v>529</v>
      </c>
      <c r="J75" s="7" t="s">
        <v>477</v>
      </c>
      <c r="K75" s="14" t="s">
        <v>385</v>
      </c>
      <c r="L75" t="s">
        <v>94</v>
      </c>
      <c r="M75" s="9">
        <v>4056.62</v>
      </c>
      <c r="N75" s="3" t="s">
        <v>386</v>
      </c>
      <c r="O75" s="10">
        <v>3407.5607999999997</v>
      </c>
      <c r="P75" s="3" t="s">
        <v>386</v>
      </c>
      <c r="S75" s="7">
        <v>68</v>
      </c>
      <c r="V75" s="7">
        <v>68</v>
      </c>
      <c r="AD75" s="3" t="s">
        <v>214</v>
      </c>
      <c r="AE75" s="4">
        <v>44025</v>
      </c>
      <c r="AF75" s="4">
        <v>44025</v>
      </c>
      <c r="AG75" s="7" t="s">
        <v>724</v>
      </c>
    </row>
    <row r="76" spans="1:33" x14ac:dyDescent="0.3">
      <c r="A76" s="7">
        <v>2020</v>
      </c>
      <c r="B76" s="4">
        <v>43831</v>
      </c>
      <c r="C76" s="4">
        <v>44012</v>
      </c>
      <c r="D76" t="s">
        <v>83</v>
      </c>
      <c r="E76" s="7" t="s">
        <v>340</v>
      </c>
      <c r="F76" s="7" t="s">
        <v>699</v>
      </c>
      <c r="G76" s="5" t="s">
        <v>271</v>
      </c>
      <c r="H76" s="3" t="s">
        <v>340</v>
      </c>
      <c r="I76" s="14" t="s">
        <v>530</v>
      </c>
      <c r="J76" s="7" t="s">
        <v>394</v>
      </c>
      <c r="K76" s="14" t="s">
        <v>480</v>
      </c>
      <c r="L76" t="s">
        <v>93</v>
      </c>
      <c r="M76" s="9">
        <v>3842.94</v>
      </c>
      <c r="N76" s="3" t="s">
        <v>386</v>
      </c>
      <c r="O76" s="10">
        <v>3228.0695999999998</v>
      </c>
      <c r="P76" s="3" t="s">
        <v>386</v>
      </c>
      <c r="S76" s="7">
        <v>69</v>
      </c>
      <c r="V76" s="7">
        <v>69</v>
      </c>
      <c r="AD76" s="3" t="s">
        <v>214</v>
      </c>
      <c r="AE76" s="4">
        <v>44025</v>
      </c>
      <c r="AF76" s="4">
        <v>44025</v>
      </c>
      <c r="AG76" s="7" t="s">
        <v>724</v>
      </c>
    </row>
    <row r="77" spans="1:33" x14ac:dyDescent="0.3">
      <c r="A77" s="7">
        <v>2020</v>
      </c>
      <c r="B77" s="4">
        <v>43831</v>
      </c>
      <c r="C77" s="4">
        <v>44012</v>
      </c>
      <c r="D77" s="3" t="s">
        <v>83</v>
      </c>
      <c r="E77" s="7" t="s">
        <v>338</v>
      </c>
      <c r="F77" s="7" t="s">
        <v>677</v>
      </c>
      <c r="G77" s="5" t="s">
        <v>229</v>
      </c>
      <c r="H77" s="3" t="s">
        <v>338</v>
      </c>
      <c r="I77" s="14" t="s">
        <v>422</v>
      </c>
      <c r="J77" s="7" t="s">
        <v>379</v>
      </c>
      <c r="K77" s="14" t="s">
        <v>393</v>
      </c>
      <c r="L77" t="s">
        <v>93</v>
      </c>
      <c r="M77" s="9">
        <f>5562.42*2</f>
        <v>11124.84</v>
      </c>
      <c r="N77" s="3" t="s">
        <v>386</v>
      </c>
      <c r="O77" s="10">
        <v>9344.865600000001</v>
      </c>
      <c r="P77" s="3" t="s">
        <v>386</v>
      </c>
      <c r="S77" s="7">
        <v>70</v>
      </c>
      <c r="V77" s="7">
        <v>70</v>
      </c>
      <c r="AD77" s="3" t="s">
        <v>214</v>
      </c>
      <c r="AE77" s="4">
        <v>44025</v>
      </c>
      <c r="AF77" s="4">
        <v>44025</v>
      </c>
      <c r="AG77" s="7" t="s">
        <v>724</v>
      </c>
    </row>
    <row r="78" spans="1:33" x14ac:dyDescent="0.3">
      <c r="A78" s="7">
        <v>2020</v>
      </c>
      <c r="B78" s="4">
        <v>43831</v>
      </c>
      <c r="C78" s="4">
        <v>44012</v>
      </c>
      <c r="D78" s="3" t="s">
        <v>83</v>
      </c>
      <c r="E78" s="7" t="s">
        <v>626</v>
      </c>
      <c r="F78" s="7" t="s">
        <v>639</v>
      </c>
      <c r="G78" s="5" t="s">
        <v>272</v>
      </c>
      <c r="H78" s="3" t="s">
        <v>626</v>
      </c>
      <c r="I78" s="14" t="s">
        <v>531</v>
      </c>
      <c r="J78" s="7" t="s">
        <v>392</v>
      </c>
      <c r="K78" s="14" t="s">
        <v>598</v>
      </c>
      <c r="L78" t="s">
        <v>93</v>
      </c>
      <c r="M78" s="9">
        <v>6179.46</v>
      </c>
      <c r="N78" s="3" t="s">
        <v>386</v>
      </c>
      <c r="O78" s="10">
        <v>5190.7464</v>
      </c>
      <c r="P78" s="3" t="s">
        <v>386</v>
      </c>
      <c r="S78" s="7">
        <v>71</v>
      </c>
      <c r="V78" s="7">
        <v>71</v>
      </c>
      <c r="AD78" s="3" t="s">
        <v>214</v>
      </c>
      <c r="AE78" s="4">
        <v>44025</v>
      </c>
      <c r="AF78" s="4">
        <v>44025</v>
      </c>
      <c r="AG78" s="7" t="s">
        <v>724</v>
      </c>
    </row>
    <row r="79" spans="1:33" x14ac:dyDescent="0.3">
      <c r="A79" s="7">
        <v>2020</v>
      </c>
      <c r="B79" s="4">
        <v>43831</v>
      </c>
      <c r="C79" s="4">
        <v>44012</v>
      </c>
      <c r="D79" s="3" t="s">
        <v>83</v>
      </c>
      <c r="E79" s="7" t="s">
        <v>626</v>
      </c>
      <c r="F79" s="7" t="s">
        <v>700</v>
      </c>
      <c r="G79" s="5" t="s">
        <v>273</v>
      </c>
      <c r="H79" s="3" t="s">
        <v>626</v>
      </c>
      <c r="I79" s="14" t="s">
        <v>423</v>
      </c>
      <c r="J79" s="7" t="s">
        <v>351</v>
      </c>
      <c r="K79" s="14" t="s">
        <v>460</v>
      </c>
      <c r="L79" t="s">
        <v>94</v>
      </c>
      <c r="M79" s="9">
        <v>18722.740000000002</v>
      </c>
      <c r="N79" s="3" t="s">
        <v>386</v>
      </c>
      <c r="O79" s="10">
        <v>15727.101600000002</v>
      </c>
      <c r="P79" s="3" t="s">
        <v>386</v>
      </c>
      <c r="S79" s="7">
        <v>72</v>
      </c>
      <c r="V79" s="7">
        <v>72</v>
      </c>
      <c r="AD79" s="3" t="s">
        <v>214</v>
      </c>
      <c r="AE79" s="4">
        <v>44025</v>
      </c>
      <c r="AF79" s="4">
        <v>44025</v>
      </c>
      <c r="AG79" s="7" t="s">
        <v>724</v>
      </c>
    </row>
    <row r="80" spans="1:33" x14ac:dyDescent="0.3">
      <c r="A80" s="7">
        <v>2020</v>
      </c>
      <c r="B80" s="4">
        <v>43831</v>
      </c>
      <c r="C80" s="4">
        <v>44012</v>
      </c>
      <c r="D80" s="3" t="s">
        <v>83</v>
      </c>
      <c r="E80" s="7" t="s">
        <v>629</v>
      </c>
      <c r="F80" s="7" t="s">
        <v>701</v>
      </c>
      <c r="G80" s="5" t="s">
        <v>274</v>
      </c>
      <c r="H80" s="3" t="s">
        <v>629</v>
      </c>
      <c r="I80" s="14" t="s">
        <v>424</v>
      </c>
      <c r="J80" s="7" t="s">
        <v>349</v>
      </c>
      <c r="K80" s="14" t="s">
        <v>359</v>
      </c>
      <c r="L80" t="s">
        <v>93</v>
      </c>
      <c r="M80" s="9">
        <f>2*3089.74</f>
        <v>6179.48</v>
      </c>
      <c r="N80" s="3" t="s">
        <v>386</v>
      </c>
      <c r="O80" s="10">
        <v>5190.7631999999994</v>
      </c>
      <c r="P80" s="3" t="s">
        <v>386</v>
      </c>
      <c r="S80" s="7">
        <v>73</v>
      </c>
      <c r="V80" s="7">
        <v>73</v>
      </c>
      <c r="AD80" s="3" t="s">
        <v>214</v>
      </c>
      <c r="AE80" s="4">
        <v>44025</v>
      </c>
      <c r="AF80" s="4">
        <v>44025</v>
      </c>
      <c r="AG80" s="7" t="s">
        <v>724</v>
      </c>
    </row>
    <row r="81" spans="1:33" x14ac:dyDescent="0.3">
      <c r="A81" s="7">
        <v>2020</v>
      </c>
      <c r="B81" s="4">
        <v>43831</v>
      </c>
      <c r="C81" s="4">
        <v>44012</v>
      </c>
      <c r="D81" s="3" t="s">
        <v>83</v>
      </c>
      <c r="E81" s="7" t="s">
        <v>340</v>
      </c>
      <c r="F81" s="7" t="s">
        <v>655</v>
      </c>
      <c r="G81" s="5" t="s">
        <v>275</v>
      </c>
      <c r="H81" s="3" t="s">
        <v>340</v>
      </c>
      <c r="I81" s="14" t="s">
        <v>519</v>
      </c>
      <c r="J81" s="7" t="s">
        <v>382</v>
      </c>
      <c r="K81" s="14" t="s">
        <v>392</v>
      </c>
      <c r="L81" t="s">
        <v>94</v>
      </c>
      <c r="M81" s="9">
        <v>4513.74</v>
      </c>
      <c r="N81" s="3" t="s">
        <v>386</v>
      </c>
      <c r="O81" s="10">
        <v>3791.5415999999996</v>
      </c>
      <c r="P81" s="3" t="s">
        <v>386</v>
      </c>
      <c r="S81" s="7">
        <v>74</v>
      </c>
      <c r="V81" s="7">
        <v>74</v>
      </c>
      <c r="AD81" s="3" t="s">
        <v>214</v>
      </c>
      <c r="AE81" s="4">
        <v>44025</v>
      </c>
      <c r="AF81" s="4">
        <v>44025</v>
      </c>
      <c r="AG81" s="7" t="s">
        <v>724</v>
      </c>
    </row>
    <row r="82" spans="1:33" x14ac:dyDescent="0.3">
      <c r="A82" s="7">
        <v>2020</v>
      </c>
      <c r="B82" s="4">
        <v>43831</v>
      </c>
      <c r="C82" s="4">
        <v>44012</v>
      </c>
      <c r="D82" s="3" t="s">
        <v>83</v>
      </c>
      <c r="E82" s="7" t="s">
        <v>634</v>
      </c>
      <c r="F82" s="7" t="s">
        <v>702</v>
      </c>
      <c r="G82" s="5" t="s">
        <v>276</v>
      </c>
      <c r="H82" s="3" t="s">
        <v>634</v>
      </c>
      <c r="I82" s="14" t="s">
        <v>425</v>
      </c>
      <c r="J82" s="7" t="s">
        <v>478</v>
      </c>
      <c r="K82" s="14" t="s">
        <v>599</v>
      </c>
      <c r="L82" t="s">
        <v>94</v>
      </c>
      <c r="M82" s="9">
        <v>8715.8799999999992</v>
      </c>
      <c r="N82" s="3" t="s">
        <v>386</v>
      </c>
      <c r="O82" s="10">
        <v>7321.3391999999994</v>
      </c>
      <c r="P82" s="3" t="s">
        <v>386</v>
      </c>
      <c r="S82" s="7">
        <v>75</v>
      </c>
      <c r="V82" s="7">
        <v>75</v>
      </c>
      <c r="AD82" s="3" t="s">
        <v>214</v>
      </c>
      <c r="AE82" s="4">
        <v>44025</v>
      </c>
      <c r="AF82" s="4">
        <v>44025</v>
      </c>
      <c r="AG82" s="7" t="s">
        <v>724</v>
      </c>
    </row>
    <row r="83" spans="1:33" x14ac:dyDescent="0.3">
      <c r="A83" s="7">
        <v>2020</v>
      </c>
      <c r="B83" s="4">
        <v>43831</v>
      </c>
      <c r="C83" s="4">
        <v>44012</v>
      </c>
      <c r="D83" s="3" t="s">
        <v>83</v>
      </c>
      <c r="E83" s="7" t="s">
        <v>630</v>
      </c>
      <c r="F83" s="7" t="s">
        <v>703</v>
      </c>
      <c r="G83" s="5" t="s">
        <v>277</v>
      </c>
      <c r="H83" s="3" t="s">
        <v>630</v>
      </c>
      <c r="I83" s="14" t="s">
        <v>532</v>
      </c>
      <c r="J83" s="7" t="s">
        <v>385</v>
      </c>
      <c r="K83" s="14" t="s">
        <v>385</v>
      </c>
      <c r="L83" t="s">
        <v>94</v>
      </c>
      <c r="M83" s="9">
        <v>4978.3999999999996</v>
      </c>
      <c r="N83" s="3" t="s">
        <v>386</v>
      </c>
      <c r="O83" s="10">
        <v>4181.8559999999998</v>
      </c>
      <c r="P83" s="3" t="s">
        <v>386</v>
      </c>
      <c r="S83" s="7">
        <v>76</v>
      </c>
      <c r="V83" s="7">
        <v>76</v>
      </c>
      <c r="AD83" s="3" t="s">
        <v>214</v>
      </c>
      <c r="AE83" s="4">
        <v>44025</v>
      </c>
      <c r="AF83" s="4">
        <v>44025</v>
      </c>
      <c r="AG83" s="7" t="s">
        <v>724</v>
      </c>
    </row>
    <row r="84" spans="1:33" x14ac:dyDescent="0.3">
      <c r="A84" s="7">
        <v>2020</v>
      </c>
      <c r="B84" s="4">
        <v>43831</v>
      </c>
      <c r="C84" s="4">
        <v>44012</v>
      </c>
      <c r="D84" s="3" t="s">
        <v>83</v>
      </c>
      <c r="E84" s="7" t="s">
        <v>632</v>
      </c>
      <c r="F84" s="7" t="s">
        <v>651</v>
      </c>
      <c r="G84" s="5" t="s">
        <v>278</v>
      </c>
      <c r="H84" s="3" t="s">
        <v>632</v>
      </c>
      <c r="I84" s="14" t="s">
        <v>426</v>
      </c>
      <c r="J84" s="7" t="s">
        <v>479</v>
      </c>
      <c r="K84" s="14" t="s">
        <v>502</v>
      </c>
      <c r="L84" t="s">
        <v>93</v>
      </c>
      <c r="M84" s="9">
        <f>2028.31*2</f>
        <v>4056.62</v>
      </c>
      <c r="N84" s="3" t="s">
        <v>386</v>
      </c>
      <c r="O84" s="10">
        <v>3407.5607999999997</v>
      </c>
      <c r="P84" s="3" t="s">
        <v>386</v>
      </c>
      <c r="S84" s="7">
        <v>77</v>
      </c>
      <c r="V84" s="7">
        <v>77</v>
      </c>
      <c r="AD84" s="3" t="s">
        <v>214</v>
      </c>
      <c r="AE84" s="4">
        <v>44025</v>
      </c>
      <c r="AF84" s="4">
        <v>44025</v>
      </c>
      <c r="AG84" s="7" t="s">
        <v>724</v>
      </c>
    </row>
    <row r="85" spans="1:33" x14ac:dyDescent="0.3">
      <c r="A85" s="7">
        <v>2020</v>
      </c>
      <c r="B85" s="4">
        <v>43831</v>
      </c>
      <c r="C85" s="4">
        <v>44012</v>
      </c>
      <c r="D85" s="3" t="s">
        <v>83</v>
      </c>
      <c r="E85" s="7" t="s">
        <v>628</v>
      </c>
      <c r="F85" t="s">
        <v>704</v>
      </c>
      <c r="G85" s="5" t="s">
        <v>279</v>
      </c>
      <c r="H85" s="3" t="s">
        <v>628</v>
      </c>
      <c r="I85" s="14" t="s">
        <v>427</v>
      </c>
      <c r="J85" s="7" t="s">
        <v>390</v>
      </c>
      <c r="K85" s="14" t="s">
        <v>395</v>
      </c>
      <c r="L85" t="s">
        <v>93</v>
      </c>
      <c r="M85" s="9">
        <f>3089.74*2</f>
        <v>6179.48</v>
      </c>
      <c r="N85" s="3" t="s">
        <v>386</v>
      </c>
      <c r="O85" s="10">
        <v>5190.7631999999994</v>
      </c>
      <c r="P85" s="3" t="s">
        <v>386</v>
      </c>
      <c r="S85" s="7">
        <v>78</v>
      </c>
      <c r="V85" s="7">
        <v>78</v>
      </c>
      <c r="AD85" s="3" t="s">
        <v>214</v>
      </c>
      <c r="AE85" s="4">
        <v>44025</v>
      </c>
      <c r="AF85" s="4">
        <v>44025</v>
      </c>
      <c r="AG85" s="7" t="s">
        <v>724</v>
      </c>
    </row>
    <row r="86" spans="1:33" x14ac:dyDescent="0.3">
      <c r="A86" s="7">
        <v>2020</v>
      </c>
      <c r="B86" s="4">
        <v>43831</v>
      </c>
      <c r="C86" s="4">
        <v>44012</v>
      </c>
      <c r="D86" s="3" t="s">
        <v>83</v>
      </c>
      <c r="E86" s="7" t="s">
        <v>340</v>
      </c>
      <c r="F86" s="7" t="s">
        <v>705</v>
      </c>
      <c r="G86" s="5" t="s">
        <v>280</v>
      </c>
      <c r="H86" s="3" t="s">
        <v>340</v>
      </c>
      <c r="I86" s="14" t="s">
        <v>428</v>
      </c>
      <c r="J86" s="7" t="s">
        <v>363</v>
      </c>
      <c r="K86" s="14" t="s">
        <v>600</v>
      </c>
      <c r="L86" t="s">
        <v>93</v>
      </c>
      <c r="M86" s="9">
        <f>1588.22*2</f>
        <v>3176.44</v>
      </c>
      <c r="N86" s="3" t="s">
        <v>386</v>
      </c>
      <c r="O86" s="10">
        <v>2668.2096000000001</v>
      </c>
      <c r="P86" s="3" t="s">
        <v>386</v>
      </c>
      <c r="S86" s="7">
        <v>79</v>
      </c>
      <c r="V86" s="7">
        <v>79</v>
      </c>
      <c r="AD86" s="3" t="s">
        <v>214</v>
      </c>
      <c r="AE86" s="4">
        <v>44025</v>
      </c>
      <c r="AF86" s="4">
        <v>44025</v>
      </c>
      <c r="AG86" s="7" t="s">
        <v>724</v>
      </c>
    </row>
    <row r="87" spans="1:33" x14ac:dyDescent="0.3">
      <c r="A87" s="7">
        <v>2020</v>
      </c>
      <c r="B87" s="4">
        <v>43831</v>
      </c>
      <c r="C87" s="4">
        <v>44012</v>
      </c>
      <c r="D87" s="3" t="s">
        <v>83</v>
      </c>
      <c r="E87" s="7" t="s">
        <v>336</v>
      </c>
      <c r="F87" s="7" t="s">
        <v>674</v>
      </c>
      <c r="G87" s="5" t="s">
        <v>281</v>
      </c>
      <c r="H87" s="3" t="s">
        <v>336</v>
      </c>
      <c r="I87" s="14" t="s">
        <v>533</v>
      </c>
      <c r="J87" s="7" t="s">
        <v>480</v>
      </c>
      <c r="K87" s="14" t="s">
        <v>474</v>
      </c>
      <c r="L87" t="s">
        <v>94</v>
      </c>
      <c r="M87" s="9">
        <f>3791.15*2</f>
        <v>7582.3</v>
      </c>
      <c r="N87" s="3" t="s">
        <v>386</v>
      </c>
      <c r="O87" s="10">
        <v>6369.1319999999996</v>
      </c>
      <c r="P87" s="3" t="s">
        <v>386</v>
      </c>
      <c r="S87" s="7">
        <v>80</v>
      </c>
      <c r="V87" s="7">
        <v>80</v>
      </c>
      <c r="AD87" s="3" t="s">
        <v>214</v>
      </c>
      <c r="AE87" s="4">
        <v>44025</v>
      </c>
      <c r="AF87" s="4">
        <v>44025</v>
      </c>
      <c r="AG87" s="7" t="s">
        <v>724</v>
      </c>
    </row>
    <row r="88" spans="1:33" x14ac:dyDescent="0.3">
      <c r="A88" s="7">
        <v>2020</v>
      </c>
      <c r="B88" s="4">
        <v>43831</v>
      </c>
      <c r="C88" s="4">
        <v>44012</v>
      </c>
      <c r="D88" s="3" t="s">
        <v>83</v>
      </c>
      <c r="E88" s="7" t="s">
        <v>631</v>
      </c>
      <c r="F88" s="7" t="s">
        <v>706</v>
      </c>
      <c r="G88" s="5" t="s">
        <v>282</v>
      </c>
      <c r="H88" s="3" t="s">
        <v>631</v>
      </c>
      <c r="I88" s="14" t="s">
        <v>429</v>
      </c>
      <c r="J88" s="7" t="s">
        <v>481</v>
      </c>
      <c r="K88" s="14" t="s">
        <v>601</v>
      </c>
      <c r="L88" t="s">
        <v>94</v>
      </c>
      <c r="M88" s="9">
        <f>2489.2*2</f>
        <v>4978.3999999999996</v>
      </c>
      <c r="N88" s="3" t="s">
        <v>386</v>
      </c>
      <c r="O88" s="10">
        <v>4181.8559999999998</v>
      </c>
      <c r="P88" s="3" t="s">
        <v>386</v>
      </c>
      <c r="S88" s="7">
        <v>81</v>
      </c>
      <c r="V88" s="7">
        <v>81</v>
      </c>
      <c r="AD88" s="3" t="s">
        <v>214</v>
      </c>
      <c r="AE88" s="4">
        <v>44025</v>
      </c>
      <c r="AF88" s="4">
        <v>44025</v>
      </c>
      <c r="AG88" s="7" t="s">
        <v>724</v>
      </c>
    </row>
    <row r="89" spans="1:33" x14ac:dyDescent="0.3">
      <c r="A89" s="7">
        <v>2020</v>
      </c>
      <c r="B89" s="4">
        <v>43831</v>
      </c>
      <c r="C89" s="4">
        <v>44012</v>
      </c>
      <c r="D89" s="3" t="s">
        <v>83</v>
      </c>
      <c r="E89" s="7" t="s">
        <v>626</v>
      </c>
      <c r="F89" s="7" t="s">
        <v>656</v>
      </c>
      <c r="G89" s="5" t="s">
        <v>283</v>
      </c>
      <c r="H89" s="3" t="s">
        <v>626</v>
      </c>
      <c r="I89" s="14" t="s">
        <v>534</v>
      </c>
      <c r="J89" s="7" t="s">
        <v>482</v>
      </c>
      <c r="K89" s="14" t="s">
        <v>602</v>
      </c>
      <c r="L89" t="s">
        <v>93</v>
      </c>
      <c r="M89" s="9">
        <f>2489.2*2</f>
        <v>4978.3999999999996</v>
      </c>
      <c r="N89" s="3" t="s">
        <v>386</v>
      </c>
      <c r="O89" s="10">
        <v>4181.8559999999998</v>
      </c>
      <c r="P89" s="3" t="s">
        <v>386</v>
      </c>
      <c r="S89" s="7">
        <v>82</v>
      </c>
      <c r="V89" s="7">
        <v>82</v>
      </c>
      <c r="AD89" s="3" t="s">
        <v>214</v>
      </c>
      <c r="AE89" s="4">
        <v>44025</v>
      </c>
      <c r="AF89" s="4">
        <v>44025</v>
      </c>
      <c r="AG89" s="7" t="s">
        <v>724</v>
      </c>
    </row>
    <row r="90" spans="1:33" x14ac:dyDescent="0.3">
      <c r="A90" s="7">
        <v>2020</v>
      </c>
      <c r="B90" s="4">
        <v>43831</v>
      </c>
      <c r="C90" s="4">
        <v>44012</v>
      </c>
      <c r="D90" s="3" t="s">
        <v>83</v>
      </c>
      <c r="E90" s="7" t="s">
        <v>629</v>
      </c>
      <c r="F90" t="s">
        <v>708</v>
      </c>
      <c r="G90" s="5" t="s">
        <v>274</v>
      </c>
      <c r="H90" s="3" t="s">
        <v>629</v>
      </c>
      <c r="I90" s="14" t="s">
        <v>535</v>
      </c>
      <c r="J90" s="7" t="s">
        <v>395</v>
      </c>
      <c r="K90" s="14" t="s">
        <v>393</v>
      </c>
      <c r="L90" t="s">
        <v>93</v>
      </c>
      <c r="M90" s="9">
        <f>3089.74*2</f>
        <v>6179.48</v>
      </c>
      <c r="N90" s="3" t="s">
        <v>386</v>
      </c>
      <c r="O90" s="10">
        <v>5190.7631999999994</v>
      </c>
      <c r="P90" s="3" t="s">
        <v>386</v>
      </c>
      <c r="S90" s="7">
        <v>83</v>
      </c>
      <c r="V90" s="7">
        <v>83</v>
      </c>
      <c r="AD90" s="3" t="s">
        <v>214</v>
      </c>
      <c r="AE90" s="4">
        <v>44025</v>
      </c>
      <c r="AF90" s="4">
        <v>44025</v>
      </c>
      <c r="AG90" s="7" t="s">
        <v>724</v>
      </c>
    </row>
    <row r="91" spans="1:33" x14ac:dyDescent="0.3">
      <c r="A91" s="7">
        <v>2020</v>
      </c>
      <c r="B91" s="4">
        <v>43831</v>
      </c>
      <c r="C91" s="4">
        <v>44012</v>
      </c>
      <c r="D91" s="3" t="s">
        <v>83</v>
      </c>
      <c r="E91" s="7" t="s">
        <v>629</v>
      </c>
      <c r="F91" s="7" t="s">
        <v>707</v>
      </c>
      <c r="G91" s="5" t="s">
        <v>284</v>
      </c>
      <c r="H91" s="3" t="s">
        <v>629</v>
      </c>
      <c r="I91" s="14" t="s">
        <v>430</v>
      </c>
      <c r="J91" s="7" t="s">
        <v>359</v>
      </c>
      <c r="K91" s="14" t="s">
        <v>603</v>
      </c>
      <c r="L91" t="s">
        <v>93</v>
      </c>
      <c r="M91" s="9">
        <f>4124.77*2</f>
        <v>8249.5400000000009</v>
      </c>
      <c r="N91" s="3" t="s">
        <v>386</v>
      </c>
      <c r="O91" s="10">
        <v>6929.6136000000006</v>
      </c>
      <c r="P91" s="3" t="s">
        <v>386</v>
      </c>
      <c r="S91" s="7">
        <v>84</v>
      </c>
      <c r="V91" s="7">
        <v>84</v>
      </c>
      <c r="AD91" s="3" t="s">
        <v>214</v>
      </c>
      <c r="AE91" s="4">
        <v>44025</v>
      </c>
      <c r="AF91" s="4">
        <v>44025</v>
      </c>
      <c r="AG91" s="7" t="s">
        <v>724</v>
      </c>
    </row>
    <row r="92" spans="1:33" x14ac:dyDescent="0.3">
      <c r="A92" s="7">
        <v>2020</v>
      </c>
      <c r="B92" s="4">
        <v>43831</v>
      </c>
      <c r="C92" s="4">
        <v>44012</v>
      </c>
      <c r="D92" s="3" t="s">
        <v>83</v>
      </c>
      <c r="E92" s="7" t="s">
        <v>629</v>
      </c>
      <c r="F92" s="7" t="s">
        <v>274</v>
      </c>
      <c r="G92" s="5" t="s">
        <v>274</v>
      </c>
      <c r="H92" s="3" t="s">
        <v>629</v>
      </c>
      <c r="I92" s="14" t="s">
        <v>431</v>
      </c>
      <c r="J92" s="7" t="s">
        <v>391</v>
      </c>
      <c r="K92" s="14" t="s">
        <v>604</v>
      </c>
      <c r="L92" t="s">
        <v>93</v>
      </c>
      <c r="M92" s="9">
        <f>3089.74*2</f>
        <v>6179.48</v>
      </c>
      <c r="N92" s="3" t="s">
        <v>386</v>
      </c>
      <c r="O92" s="10">
        <v>5190.7631999999994</v>
      </c>
      <c r="P92" s="3" t="s">
        <v>386</v>
      </c>
      <c r="S92" s="7">
        <v>85</v>
      </c>
      <c r="V92" s="7">
        <v>85</v>
      </c>
      <c r="AD92" s="3" t="s">
        <v>214</v>
      </c>
      <c r="AE92" s="4">
        <v>44025</v>
      </c>
      <c r="AF92" s="4">
        <v>44025</v>
      </c>
      <c r="AG92" s="7" t="s">
        <v>724</v>
      </c>
    </row>
    <row r="93" spans="1:33" x14ac:dyDescent="0.3">
      <c r="A93" s="7">
        <v>2020</v>
      </c>
      <c r="B93" s="4">
        <v>43831</v>
      </c>
      <c r="C93" s="4">
        <v>44012</v>
      </c>
      <c r="D93" s="3" t="s">
        <v>83</v>
      </c>
      <c r="E93" s="7" t="s">
        <v>630</v>
      </c>
      <c r="F93" s="7" t="s">
        <v>709</v>
      </c>
      <c r="G93" s="5" t="s">
        <v>285</v>
      </c>
      <c r="H93" s="3" t="s">
        <v>630</v>
      </c>
      <c r="I93" s="14" t="s">
        <v>432</v>
      </c>
      <c r="J93" s="7" t="s">
        <v>394</v>
      </c>
      <c r="K93" s="14" t="s">
        <v>480</v>
      </c>
      <c r="L93" t="s">
        <v>94</v>
      </c>
      <c r="M93" s="9">
        <f>2135.15*2</f>
        <v>4270.3</v>
      </c>
      <c r="N93" s="3" t="s">
        <v>386</v>
      </c>
      <c r="O93" s="10">
        <v>3587.0520000000001</v>
      </c>
      <c r="P93" s="3" t="s">
        <v>386</v>
      </c>
      <c r="S93" s="7">
        <v>86</v>
      </c>
      <c r="V93" s="7">
        <v>86</v>
      </c>
      <c r="AD93" s="3" t="s">
        <v>214</v>
      </c>
      <c r="AE93" s="4">
        <v>44025</v>
      </c>
      <c r="AF93" s="4">
        <v>44025</v>
      </c>
      <c r="AG93" s="7" t="s">
        <v>724</v>
      </c>
    </row>
    <row r="94" spans="1:33" x14ac:dyDescent="0.3">
      <c r="A94" s="7">
        <v>2020</v>
      </c>
      <c r="B94" s="4">
        <v>43831</v>
      </c>
      <c r="C94" s="4">
        <v>44012</v>
      </c>
      <c r="D94" s="3" t="s">
        <v>83</v>
      </c>
      <c r="E94" s="7" t="s">
        <v>340</v>
      </c>
      <c r="F94" s="7" t="s">
        <v>710</v>
      </c>
      <c r="G94" s="5" t="s">
        <v>286</v>
      </c>
      <c r="H94" s="3" t="s">
        <v>340</v>
      </c>
      <c r="I94" s="14" t="s">
        <v>433</v>
      </c>
      <c r="J94" s="7" t="s">
        <v>483</v>
      </c>
      <c r="K94" s="14" t="s">
        <v>605</v>
      </c>
      <c r="L94" t="s">
        <v>94</v>
      </c>
      <c r="M94" s="9">
        <f>2489.2*2</f>
        <v>4978.3999999999996</v>
      </c>
      <c r="N94" s="3" t="s">
        <v>386</v>
      </c>
      <c r="O94" s="10">
        <v>4181.8559999999998</v>
      </c>
      <c r="P94" s="3" t="s">
        <v>386</v>
      </c>
      <c r="S94" s="7">
        <v>87</v>
      </c>
      <c r="V94" s="7">
        <v>87</v>
      </c>
      <c r="AD94" s="3" t="s">
        <v>214</v>
      </c>
      <c r="AE94" s="4">
        <v>44025</v>
      </c>
      <c r="AF94" s="4">
        <v>44025</v>
      </c>
      <c r="AG94" s="7" t="s">
        <v>724</v>
      </c>
    </row>
    <row r="95" spans="1:33" x14ac:dyDescent="0.3">
      <c r="A95" s="7">
        <v>2020</v>
      </c>
      <c r="B95" s="4">
        <v>43831</v>
      </c>
      <c r="C95" s="4">
        <v>44012</v>
      </c>
      <c r="D95" s="3" t="s">
        <v>83</v>
      </c>
      <c r="E95" s="7" t="s">
        <v>340</v>
      </c>
      <c r="F95" s="7" t="s">
        <v>699</v>
      </c>
      <c r="G95" s="5" t="s">
        <v>287</v>
      </c>
      <c r="H95" s="3" t="s">
        <v>340</v>
      </c>
      <c r="I95" s="14" t="s">
        <v>434</v>
      </c>
      <c r="J95" s="7" t="s">
        <v>385</v>
      </c>
      <c r="K95" s="14" t="s">
        <v>374</v>
      </c>
      <c r="L95" t="s">
        <v>94</v>
      </c>
      <c r="M95" s="9">
        <f>1588.22*2</f>
        <v>3176.44</v>
      </c>
      <c r="N95" s="3" t="s">
        <v>386</v>
      </c>
      <c r="O95" s="10">
        <v>2668.2096000000001</v>
      </c>
      <c r="P95" s="3" t="s">
        <v>386</v>
      </c>
      <c r="S95" s="7">
        <v>88</v>
      </c>
      <c r="V95" s="7">
        <v>88</v>
      </c>
      <c r="AD95" s="3" t="s">
        <v>214</v>
      </c>
      <c r="AE95" s="4">
        <v>44025</v>
      </c>
      <c r="AF95" s="4">
        <v>44025</v>
      </c>
      <c r="AG95" s="7" t="s">
        <v>724</v>
      </c>
    </row>
    <row r="96" spans="1:33" x14ac:dyDescent="0.3">
      <c r="A96" s="7">
        <v>2020</v>
      </c>
      <c r="B96" s="4">
        <v>43831</v>
      </c>
      <c r="C96" s="4">
        <v>44012</v>
      </c>
      <c r="D96" s="3" t="s">
        <v>83</v>
      </c>
      <c r="E96" s="7" t="s">
        <v>340</v>
      </c>
      <c r="F96" s="7" t="s">
        <v>699</v>
      </c>
      <c r="G96" s="5" t="s">
        <v>288</v>
      </c>
      <c r="H96" s="3" t="s">
        <v>340</v>
      </c>
      <c r="I96" s="14" t="s">
        <v>435</v>
      </c>
      <c r="J96" s="7" t="s">
        <v>484</v>
      </c>
      <c r="K96" s="14" t="s">
        <v>606</v>
      </c>
      <c r="L96" t="s">
        <v>94</v>
      </c>
      <c r="M96" s="9">
        <f>1921.47*2</f>
        <v>3842.94</v>
      </c>
      <c r="N96" s="3" t="s">
        <v>386</v>
      </c>
      <c r="O96" s="10">
        <v>3228.0695999999998</v>
      </c>
      <c r="P96" s="3" t="s">
        <v>386</v>
      </c>
      <c r="S96" s="7">
        <v>89</v>
      </c>
      <c r="V96" s="7">
        <v>89</v>
      </c>
      <c r="AD96" s="3" t="s">
        <v>214</v>
      </c>
      <c r="AE96" s="4">
        <v>44025</v>
      </c>
      <c r="AF96" s="4">
        <v>44025</v>
      </c>
      <c r="AG96" s="7" t="s">
        <v>724</v>
      </c>
    </row>
    <row r="97" spans="1:33" x14ac:dyDescent="0.3">
      <c r="A97" s="7">
        <v>2020</v>
      </c>
      <c r="B97" s="4">
        <v>43831</v>
      </c>
      <c r="C97" s="4">
        <v>44012</v>
      </c>
      <c r="D97" s="3" t="s">
        <v>83</v>
      </c>
      <c r="E97" s="7" t="s">
        <v>632</v>
      </c>
      <c r="F97" s="7" t="s">
        <v>651</v>
      </c>
      <c r="G97" s="5" t="s">
        <v>289</v>
      </c>
      <c r="H97" s="3" t="s">
        <v>632</v>
      </c>
      <c r="I97" s="14" t="s">
        <v>536</v>
      </c>
      <c r="J97" s="7" t="s">
        <v>474</v>
      </c>
      <c r="K97" s="14" t="s">
        <v>607</v>
      </c>
      <c r="L97" t="s">
        <v>93</v>
      </c>
      <c r="M97" s="9">
        <f>2028.31*2</f>
        <v>4056.62</v>
      </c>
      <c r="N97" s="3" t="s">
        <v>386</v>
      </c>
      <c r="O97" s="10">
        <v>3407.5607999999997</v>
      </c>
      <c r="P97" s="3" t="s">
        <v>386</v>
      </c>
      <c r="S97" s="7">
        <v>90</v>
      </c>
      <c r="V97" s="7">
        <v>90</v>
      </c>
      <c r="AD97" s="3" t="s">
        <v>214</v>
      </c>
      <c r="AE97" s="4">
        <v>44025</v>
      </c>
      <c r="AF97" s="4">
        <v>44025</v>
      </c>
      <c r="AG97" s="7" t="s">
        <v>724</v>
      </c>
    </row>
    <row r="98" spans="1:33" x14ac:dyDescent="0.3">
      <c r="A98" s="7">
        <v>2020</v>
      </c>
      <c r="B98" s="4">
        <v>43831</v>
      </c>
      <c r="C98" s="4">
        <v>44012</v>
      </c>
      <c r="D98" s="3" t="s">
        <v>83</v>
      </c>
      <c r="E98" s="7" t="s">
        <v>628</v>
      </c>
      <c r="F98" t="s">
        <v>711</v>
      </c>
      <c r="G98" s="5" t="s">
        <v>290</v>
      </c>
      <c r="H98" s="3" t="s">
        <v>628</v>
      </c>
      <c r="I98" s="14" t="s">
        <v>537</v>
      </c>
      <c r="J98" s="7" t="s">
        <v>485</v>
      </c>
      <c r="K98" s="14" t="s">
        <v>608</v>
      </c>
      <c r="L98" t="s">
        <v>93</v>
      </c>
      <c r="M98" s="9">
        <f>3157.45*2</f>
        <v>6314.9</v>
      </c>
      <c r="N98" s="3" t="s">
        <v>386</v>
      </c>
      <c r="O98" s="10">
        <v>5304.5159999999996</v>
      </c>
      <c r="P98" s="3" t="s">
        <v>386</v>
      </c>
      <c r="S98" s="7">
        <v>91</v>
      </c>
      <c r="V98" s="7">
        <v>91</v>
      </c>
      <c r="AD98" s="3" t="s">
        <v>214</v>
      </c>
      <c r="AE98" s="4">
        <v>44025</v>
      </c>
      <c r="AF98" s="4">
        <v>44025</v>
      </c>
      <c r="AG98" s="7" t="s">
        <v>724</v>
      </c>
    </row>
    <row r="99" spans="1:33" x14ac:dyDescent="0.3">
      <c r="A99" s="7">
        <v>2020</v>
      </c>
      <c r="B99" s="4">
        <v>43831</v>
      </c>
      <c r="C99" s="4">
        <v>44012</v>
      </c>
      <c r="D99" s="3" t="s">
        <v>83</v>
      </c>
      <c r="E99" s="7" t="s">
        <v>630</v>
      </c>
      <c r="F99" s="7" t="s">
        <v>712</v>
      </c>
      <c r="G99" s="5" t="s">
        <v>291</v>
      </c>
      <c r="H99" s="3" t="s">
        <v>630</v>
      </c>
      <c r="I99" s="14" t="s">
        <v>538</v>
      </c>
      <c r="J99" s="7" t="s">
        <v>486</v>
      </c>
      <c r="K99" s="14" t="s">
        <v>456</v>
      </c>
      <c r="L99" t="s">
        <v>94</v>
      </c>
      <c r="M99" s="9">
        <f>2489.2*2</f>
        <v>4978.3999999999996</v>
      </c>
      <c r="N99" s="3" t="s">
        <v>386</v>
      </c>
      <c r="O99" s="10">
        <v>4181.8559999999998</v>
      </c>
      <c r="P99" s="3" t="s">
        <v>386</v>
      </c>
      <c r="S99" s="7">
        <v>92</v>
      </c>
      <c r="V99" s="7">
        <v>92</v>
      </c>
      <c r="AD99" s="3" t="s">
        <v>214</v>
      </c>
      <c r="AE99" s="4">
        <v>44025</v>
      </c>
      <c r="AF99" s="4">
        <v>44025</v>
      </c>
      <c r="AG99" s="7" t="s">
        <v>724</v>
      </c>
    </row>
    <row r="100" spans="1:33" x14ac:dyDescent="0.3">
      <c r="A100" s="7">
        <v>2020</v>
      </c>
      <c r="B100" s="4">
        <v>43831</v>
      </c>
      <c r="C100" s="4">
        <v>44012</v>
      </c>
      <c r="D100" s="3" t="s">
        <v>83</v>
      </c>
      <c r="E100" s="7" t="s">
        <v>636</v>
      </c>
      <c r="F100" s="7" t="s">
        <v>292</v>
      </c>
      <c r="G100" s="5" t="s">
        <v>292</v>
      </c>
      <c r="H100" s="3" t="s">
        <v>636</v>
      </c>
      <c r="I100" s="14" t="s">
        <v>539</v>
      </c>
      <c r="J100" s="7" t="s">
        <v>390</v>
      </c>
      <c r="K100" s="14" t="s">
        <v>456</v>
      </c>
      <c r="L100" t="s">
        <v>93</v>
      </c>
      <c r="M100" s="9">
        <f>3089.74*2</f>
        <v>6179.48</v>
      </c>
      <c r="N100" s="3" t="s">
        <v>386</v>
      </c>
      <c r="O100" s="10">
        <v>5190.7631999999994</v>
      </c>
      <c r="P100" s="3" t="s">
        <v>386</v>
      </c>
      <c r="S100" s="7">
        <v>93</v>
      </c>
      <c r="V100" s="7">
        <v>93</v>
      </c>
      <c r="AD100" s="3" t="s">
        <v>214</v>
      </c>
      <c r="AE100" s="4">
        <v>44025</v>
      </c>
      <c r="AF100" s="4">
        <v>44025</v>
      </c>
      <c r="AG100" s="7" t="s">
        <v>724</v>
      </c>
    </row>
    <row r="101" spans="1:33" x14ac:dyDescent="0.3">
      <c r="A101" s="7">
        <v>2020</v>
      </c>
      <c r="B101" s="4">
        <v>43831</v>
      </c>
      <c r="C101" s="4">
        <v>44012</v>
      </c>
      <c r="D101" s="3" t="s">
        <v>83</v>
      </c>
      <c r="E101" s="7" t="s">
        <v>340</v>
      </c>
      <c r="F101" s="7" t="s">
        <v>713</v>
      </c>
      <c r="G101" s="5" t="s">
        <v>293</v>
      </c>
      <c r="H101" s="3" t="s">
        <v>340</v>
      </c>
      <c r="I101" s="14" t="s">
        <v>436</v>
      </c>
      <c r="J101" s="7" t="s">
        <v>385</v>
      </c>
      <c r="K101" s="14" t="s">
        <v>609</v>
      </c>
      <c r="L101" t="s">
        <v>94</v>
      </c>
      <c r="M101" s="9">
        <v>4978.3999999999996</v>
      </c>
      <c r="N101" s="3" t="s">
        <v>386</v>
      </c>
      <c r="O101" s="10">
        <v>4181.8559999999998</v>
      </c>
      <c r="P101" s="3" t="s">
        <v>386</v>
      </c>
      <c r="S101" s="7">
        <v>94</v>
      </c>
      <c r="V101" s="7">
        <v>94</v>
      </c>
      <c r="AD101" s="3" t="s">
        <v>214</v>
      </c>
      <c r="AE101" s="4">
        <v>44025</v>
      </c>
      <c r="AF101" s="4">
        <v>44025</v>
      </c>
      <c r="AG101" s="7" t="s">
        <v>724</v>
      </c>
    </row>
    <row r="102" spans="1:33" x14ac:dyDescent="0.3">
      <c r="A102" s="7">
        <v>2020</v>
      </c>
      <c r="B102" s="4">
        <v>43831</v>
      </c>
      <c r="C102" s="4">
        <v>44012</v>
      </c>
      <c r="D102" s="3" t="s">
        <v>83</v>
      </c>
      <c r="E102" s="7" t="s">
        <v>632</v>
      </c>
      <c r="F102" s="7" t="s">
        <v>657</v>
      </c>
      <c r="G102" s="5" t="s">
        <v>294</v>
      </c>
      <c r="H102" s="3" t="s">
        <v>632</v>
      </c>
      <c r="I102" s="14" t="s">
        <v>437</v>
      </c>
      <c r="J102" s="7" t="s">
        <v>398</v>
      </c>
      <c r="K102" s="14" t="s">
        <v>477</v>
      </c>
      <c r="L102" t="s">
        <v>94</v>
      </c>
      <c r="M102" s="9">
        <f>2135.15*2</f>
        <v>4270.3</v>
      </c>
      <c r="N102" s="3" t="s">
        <v>386</v>
      </c>
      <c r="O102" s="10">
        <v>3587.0520000000001</v>
      </c>
      <c r="P102" s="3" t="s">
        <v>386</v>
      </c>
      <c r="S102" s="7">
        <v>95</v>
      </c>
      <c r="V102" s="7">
        <v>95</v>
      </c>
      <c r="AD102" s="3" t="s">
        <v>214</v>
      </c>
      <c r="AE102" s="4">
        <v>44025</v>
      </c>
      <c r="AF102" s="4">
        <v>44025</v>
      </c>
      <c r="AG102" s="7" t="s">
        <v>724</v>
      </c>
    </row>
    <row r="103" spans="1:33" x14ac:dyDescent="0.3">
      <c r="A103" s="7">
        <v>2020</v>
      </c>
      <c r="B103" s="4">
        <v>43831</v>
      </c>
      <c r="C103" s="4">
        <v>44012</v>
      </c>
      <c r="D103" s="3" t="s">
        <v>83</v>
      </c>
      <c r="E103" s="7" t="s">
        <v>340</v>
      </c>
      <c r="F103" s="7" t="s">
        <v>714</v>
      </c>
      <c r="G103" s="5" t="s">
        <v>295</v>
      </c>
      <c r="H103" s="3" t="s">
        <v>340</v>
      </c>
      <c r="I103" s="14" t="s">
        <v>540</v>
      </c>
      <c r="J103" s="7" t="s">
        <v>390</v>
      </c>
      <c r="K103" s="14" t="s">
        <v>395</v>
      </c>
      <c r="L103" t="s">
        <v>94</v>
      </c>
      <c r="M103" s="9">
        <f>1695.06*2</f>
        <v>3390.12</v>
      </c>
      <c r="N103" s="3" t="s">
        <v>386</v>
      </c>
      <c r="O103" s="10">
        <v>2847.7007999999996</v>
      </c>
      <c r="P103" s="3" t="s">
        <v>386</v>
      </c>
      <c r="S103" s="7">
        <v>96</v>
      </c>
      <c r="V103" s="7">
        <v>96</v>
      </c>
      <c r="AD103" s="3" t="s">
        <v>214</v>
      </c>
      <c r="AE103" s="4">
        <v>44025</v>
      </c>
      <c r="AF103" s="4">
        <v>44025</v>
      </c>
      <c r="AG103" s="7" t="s">
        <v>724</v>
      </c>
    </row>
    <row r="104" spans="1:33" x14ac:dyDescent="0.3">
      <c r="A104" s="7">
        <v>2020</v>
      </c>
      <c r="B104" s="4">
        <v>43831</v>
      </c>
      <c r="C104" s="4">
        <v>44012</v>
      </c>
      <c r="D104" s="3" t="s">
        <v>83</v>
      </c>
      <c r="E104" s="7" t="s">
        <v>340</v>
      </c>
      <c r="F104" s="7" t="s">
        <v>715</v>
      </c>
      <c r="G104" s="5" t="s">
        <v>296</v>
      </c>
      <c r="H104" s="3" t="s">
        <v>340</v>
      </c>
      <c r="I104" s="14" t="s">
        <v>541</v>
      </c>
      <c r="J104" s="7" t="s">
        <v>356</v>
      </c>
      <c r="K104" s="14" t="s">
        <v>457</v>
      </c>
      <c r="L104" t="s">
        <v>94</v>
      </c>
      <c r="M104" s="9">
        <f>2256.87*2</f>
        <v>4513.74</v>
      </c>
      <c r="N104" s="3" t="s">
        <v>386</v>
      </c>
      <c r="O104" s="10">
        <v>3791.5415999999996</v>
      </c>
      <c r="P104" s="3" t="s">
        <v>386</v>
      </c>
      <c r="S104" s="7">
        <v>97</v>
      </c>
      <c r="V104" s="7">
        <v>97</v>
      </c>
      <c r="AD104" s="3" t="s">
        <v>214</v>
      </c>
      <c r="AE104" s="4">
        <v>44025</v>
      </c>
      <c r="AF104" s="4">
        <v>44025</v>
      </c>
      <c r="AG104" s="7" t="s">
        <v>724</v>
      </c>
    </row>
    <row r="105" spans="1:33" x14ac:dyDescent="0.3">
      <c r="A105" s="7">
        <v>2020</v>
      </c>
      <c r="B105" s="4">
        <v>43831</v>
      </c>
      <c r="C105" s="4">
        <v>44012</v>
      </c>
      <c r="D105" s="3" t="s">
        <v>83</v>
      </c>
      <c r="E105" s="7" t="s">
        <v>626</v>
      </c>
      <c r="F105" s="7" t="s">
        <v>639</v>
      </c>
      <c r="G105" s="5" t="s">
        <v>297</v>
      </c>
      <c r="H105" s="3" t="s">
        <v>626</v>
      </c>
      <c r="I105" s="14" t="s">
        <v>438</v>
      </c>
      <c r="J105" s="7" t="s">
        <v>487</v>
      </c>
      <c r="K105" s="14" t="s">
        <v>457</v>
      </c>
      <c r="L105" t="s">
        <v>93</v>
      </c>
      <c r="M105" s="9">
        <f>2489.2*2</f>
        <v>4978.3999999999996</v>
      </c>
      <c r="N105" s="3" t="s">
        <v>386</v>
      </c>
      <c r="O105" s="10">
        <v>4181.8559999999998</v>
      </c>
      <c r="P105" s="3" t="s">
        <v>386</v>
      </c>
      <c r="S105" s="7">
        <v>98</v>
      </c>
      <c r="V105" s="7">
        <v>98</v>
      </c>
      <c r="AD105" s="3" t="s">
        <v>214</v>
      </c>
      <c r="AE105" s="4">
        <v>44025</v>
      </c>
      <c r="AF105" s="4">
        <v>44025</v>
      </c>
      <c r="AG105" s="7" t="s">
        <v>724</v>
      </c>
    </row>
    <row r="106" spans="1:33" x14ac:dyDescent="0.3">
      <c r="A106" s="7">
        <v>2020</v>
      </c>
      <c r="B106" s="4">
        <v>43831</v>
      </c>
      <c r="C106" s="4">
        <v>44012</v>
      </c>
      <c r="D106" s="3" t="s">
        <v>83</v>
      </c>
      <c r="E106" s="7" t="s">
        <v>336</v>
      </c>
      <c r="F106" s="7" t="s">
        <v>674</v>
      </c>
      <c r="G106" s="5" t="s">
        <v>298</v>
      </c>
      <c r="H106" s="3" t="s">
        <v>336</v>
      </c>
      <c r="I106" s="14" t="s">
        <v>439</v>
      </c>
      <c r="J106" s="7" t="s">
        <v>351</v>
      </c>
      <c r="K106" s="14" t="s">
        <v>610</v>
      </c>
      <c r="L106" t="s">
        <v>93</v>
      </c>
      <c r="M106" s="9">
        <f>10632.99*2</f>
        <v>21265.98</v>
      </c>
      <c r="N106" s="3" t="s">
        <v>386</v>
      </c>
      <c r="O106" s="10">
        <v>17863.423200000001</v>
      </c>
      <c r="P106" s="3" t="s">
        <v>386</v>
      </c>
      <c r="S106" s="7">
        <v>99</v>
      </c>
      <c r="V106" s="7">
        <v>99</v>
      </c>
      <c r="AD106" s="3" t="s">
        <v>214</v>
      </c>
      <c r="AE106" s="4">
        <v>44025</v>
      </c>
      <c r="AF106" s="4">
        <v>44025</v>
      </c>
      <c r="AG106" s="7" t="s">
        <v>724</v>
      </c>
    </row>
    <row r="107" spans="1:33" x14ac:dyDescent="0.3">
      <c r="A107" s="7">
        <v>2020</v>
      </c>
      <c r="B107" s="4">
        <v>43831</v>
      </c>
      <c r="C107" s="4">
        <v>44012</v>
      </c>
      <c r="D107" s="3" t="s">
        <v>83</v>
      </c>
      <c r="E107" s="7" t="s">
        <v>340</v>
      </c>
      <c r="F107" s="7" t="s">
        <v>658</v>
      </c>
      <c r="G107" s="5" t="s">
        <v>299</v>
      </c>
      <c r="H107" s="3" t="s">
        <v>340</v>
      </c>
      <c r="I107" s="14" t="s">
        <v>542</v>
      </c>
      <c r="J107" s="7" t="s">
        <v>458</v>
      </c>
      <c r="K107" s="14" t="s">
        <v>359</v>
      </c>
      <c r="L107" t="s">
        <v>94</v>
      </c>
      <c r="M107" s="9">
        <f>1374.55*2</f>
        <v>2749.1</v>
      </c>
      <c r="N107" s="3" t="s">
        <v>386</v>
      </c>
      <c r="O107" s="10">
        <v>2309.2439999999997</v>
      </c>
      <c r="P107" s="3" t="s">
        <v>386</v>
      </c>
      <c r="S107" s="7">
        <v>100</v>
      </c>
      <c r="V107" s="7">
        <v>100</v>
      </c>
      <c r="AD107" s="3" t="s">
        <v>214</v>
      </c>
      <c r="AE107" s="4">
        <v>44025</v>
      </c>
      <c r="AF107" s="4">
        <v>44025</v>
      </c>
      <c r="AG107" s="7" t="s">
        <v>724</v>
      </c>
    </row>
    <row r="108" spans="1:33" x14ac:dyDescent="0.3">
      <c r="A108" s="7">
        <v>2020</v>
      </c>
      <c r="B108" s="4">
        <v>43831</v>
      </c>
      <c r="C108" s="4">
        <v>44012</v>
      </c>
      <c r="D108" s="3" t="s">
        <v>83</v>
      </c>
      <c r="E108" s="7" t="s">
        <v>340</v>
      </c>
      <c r="F108" s="7" t="s">
        <v>716</v>
      </c>
      <c r="G108" s="5" t="s">
        <v>234</v>
      </c>
      <c r="H108" s="3" t="s">
        <v>340</v>
      </c>
      <c r="I108" s="14" t="s">
        <v>440</v>
      </c>
      <c r="J108" s="7" t="s">
        <v>458</v>
      </c>
      <c r="K108" s="14" t="s">
        <v>597</v>
      </c>
      <c r="L108" t="s">
        <v>94</v>
      </c>
      <c r="M108" s="9">
        <f>1107.34*2</f>
        <v>2214.6799999999998</v>
      </c>
      <c r="N108" s="3" t="s">
        <v>386</v>
      </c>
      <c r="O108" s="10">
        <v>1860.3311999999999</v>
      </c>
      <c r="P108" s="3" t="s">
        <v>386</v>
      </c>
      <c r="S108" s="7">
        <v>101</v>
      </c>
      <c r="V108" s="7">
        <v>101</v>
      </c>
      <c r="AD108" s="3" t="s">
        <v>214</v>
      </c>
      <c r="AE108" s="4">
        <v>44025</v>
      </c>
      <c r="AF108" s="4">
        <v>44025</v>
      </c>
      <c r="AG108" s="7" t="s">
        <v>724</v>
      </c>
    </row>
    <row r="109" spans="1:33" x14ac:dyDescent="0.3">
      <c r="A109" s="7">
        <v>2020</v>
      </c>
      <c r="B109" s="4">
        <v>43831</v>
      </c>
      <c r="C109" s="4">
        <v>44012</v>
      </c>
      <c r="D109" s="3" t="s">
        <v>83</v>
      </c>
      <c r="E109" s="7" t="s">
        <v>340</v>
      </c>
      <c r="F109" s="7" t="s">
        <v>716</v>
      </c>
      <c r="G109" s="5" t="s">
        <v>234</v>
      </c>
      <c r="H109" s="3" t="s">
        <v>340</v>
      </c>
      <c r="I109" s="14" t="s">
        <v>543</v>
      </c>
      <c r="J109" s="7" t="s">
        <v>488</v>
      </c>
      <c r="K109" s="14" t="s">
        <v>473</v>
      </c>
      <c r="L109" t="s">
        <v>94</v>
      </c>
      <c r="M109" s="9">
        <f>1374.55*2</f>
        <v>2749.1</v>
      </c>
      <c r="N109" s="3" t="s">
        <v>386</v>
      </c>
      <c r="O109" s="10">
        <v>2309.2439999999997</v>
      </c>
      <c r="P109" s="3" t="s">
        <v>386</v>
      </c>
      <c r="S109" s="7">
        <v>102</v>
      </c>
      <c r="V109" s="7">
        <v>102</v>
      </c>
      <c r="AD109" s="3" t="s">
        <v>214</v>
      </c>
      <c r="AE109" s="4">
        <v>44025</v>
      </c>
      <c r="AF109" s="4">
        <v>44025</v>
      </c>
      <c r="AG109" s="7" t="s">
        <v>724</v>
      </c>
    </row>
    <row r="110" spans="1:33" x14ac:dyDescent="0.3">
      <c r="A110" s="7">
        <v>2020</v>
      </c>
      <c r="B110" s="4">
        <v>43831</v>
      </c>
      <c r="C110" s="4">
        <v>44012</v>
      </c>
      <c r="D110" s="3" t="s">
        <v>83</v>
      </c>
      <c r="E110" s="7" t="s">
        <v>340</v>
      </c>
      <c r="F110" s="7" t="s">
        <v>717</v>
      </c>
      <c r="G110" s="5" t="s">
        <v>300</v>
      </c>
      <c r="H110" s="3" t="s">
        <v>340</v>
      </c>
      <c r="I110" s="14" t="s">
        <v>544</v>
      </c>
      <c r="J110" s="7" t="s">
        <v>458</v>
      </c>
      <c r="K110" s="14" t="s">
        <v>611</v>
      </c>
      <c r="L110" t="s">
        <v>93</v>
      </c>
      <c r="M110" s="9">
        <f>1374.55*2</f>
        <v>2749.1</v>
      </c>
      <c r="N110" s="3" t="s">
        <v>386</v>
      </c>
      <c r="O110" s="10">
        <v>2309.2439999999997</v>
      </c>
      <c r="P110" s="3" t="s">
        <v>386</v>
      </c>
      <c r="S110" s="7">
        <v>103</v>
      </c>
      <c r="V110" s="7">
        <v>103</v>
      </c>
      <c r="AD110" s="3" t="s">
        <v>214</v>
      </c>
      <c r="AE110" s="4">
        <v>44025</v>
      </c>
      <c r="AF110" s="4">
        <v>44025</v>
      </c>
      <c r="AG110" s="7" t="s">
        <v>724</v>
      </c>
    </row>
    <row r="111" spans="1:33" x14ac:dyDescent="0.3">
      <c r="A111" s="7">
        <v>2020</v>
      </c>
      <c r="B111" s="4">
        <v>43831</v>
      </c>
      <c r="C111" s="4">
        <v>44012</v>
      </c>
      <c r="D111" s="3" t="s">
        <v>83</v>
      </c>
      <c r="E111" s="7" t="s">
        <v>630</v>
      </c>
      <c r="F111" s="7" t="s">
        <v>718</v>
      </c>
      <c r="G111" s="5" t="s">
        <v>301</v>
      </c>
      <c r="H111" s="3" t="s">
        <v>630</v>
      </c>
      <c r="I111" s="14" t="s">
        <v>545</v>
      </c>
      <c r="J111" s="7" t="s">
        <v>354</v>
      </c>
      <c r="K111" s="14" t="s">
        <v>395</v>
      </c>
      <c r="L111" t="s">
        <v>94</v>
      </c>
      <c r="M111" s="9">
        <f>1374.55*2</f>
        <v>2749.1</v>
      </c>
      <c r="N111" s="3" t="s">
        <v>386</v>
      </c>
      <c r="O111" s="10">
        <v>2309.2439999999997</v>
      </c>
      <c r="P111" s="3" t="s">
        <v>386</v>
      </c>
      <c r="S111" s="7">
        <v>104</v>
      </c>
      <c r="V111" s="7">
        <v>104</v>
      </c>
      <c r="AD111" s="3" t="s">
        <v>214</v>
      </c>
      <c r="AE111" s="4">
        <v>44025</v>
      </c>
      <c r="AF111" s="4">
        <v>44025</v>
      </c>
      <c r="AG111" s="7" t="s">
        <v>724</v>
      </c>
    </row>
    <row r="112" spans="1:33" x14ac:dyDescent="0.3">
      <c r="A112" s="7">
        <v>2020</v>
      </c>
      <c r="B112" s="4">
        <v>43831</v>
      </c>
      <c r="C112" s="4">
        <v>44012</v>
      </c>
      <c r="D112" s="3" t="s">
        <v>83</v>
      </c>
      <c r="E112" s="7" t="s">
        <v>628</v>
      </c>
      <c r="F112" s="7" t="s">
        <v>719</v>
      </c>
      <c r="G112" s="5" t="s">
        <v>302</v>
      </c>
      <c r="H112" s="3" t="s">
        <v>628</v>
      </c>
      <c r="I112" s="14" t="s">
        <v>546</v>
      </c>
      <c r="J112" s="7" t="s">
        <v>356</v>
      </c>
      <c r="K112" s="14" t="s">
        <v>398</v>
      </c>
      <c r="L112" t="s">
        <v>93</v>
      </c>
      <c r="M112" s="9">
        <f>679.89*2</f>
        <v>1359.78</v>
      </c>
      <c r="N112" s="3" t="s">
        <v>386</v>
      </c>
      <c r="O112" s="10">
        <v>1142.2152000000001</v>
      </c>
      <c r="P112" s="3" t="s">
        <v>386</v>
      </c>
      <c r="S112" s="7">
        <v>105</v>
      </c>
      <c r="V112" s="7">
        <v>105</v>
      </c>
      <c r="AD112" s="3" t="s">
        <v>214</v>
      </c>
      <c r="AE112" s="4">
        <v>44025</v>
      </c>
      <c r="AF112" s="4">
        <v>44025</v>
      </c>
      <c r="AG112" s="7" t="s">
        <v>724</v>
      </c>
    </row>
    <row r="113" spans="1:33" x14ac:dyDescent="0.3">
      <c r="A113" s="7">
        <v>2020</v>
      </c>
      <c r="B113" s="4">
        <v>43831</v>
      </c>
      <c r="C113" s="4">
        <v>44012</v>
      </c>
      <c r="D113" s="3" t="s">
        <v>83</v>
      </c>
      <c r="E113" s="7" t="s">
        <v>340</v>
      </c>
      <c r="F113" s="7" t="s">
        <v>659</v>
      </c>
      <c r="G113" s="5" t="s">
        <v>303</v>
      </c>
      <c r="H113" s="3" t="s">
        <v>340</v>
      </c>
      <c r="I113" s="14" t="s">
        <v>547</v>
      </c>
      <c r="J113" s="7" t="s">
        <v>395</v>
      </c>
      <c r="K113" s="14" t="s">
        <v>612</v>
      </c>
      <c r="L113" t="s">
        <v>93</v>
      </c>
      <c r="M113" s="9">
        <f>412.8*2</f>
        <v>825.6</v>
      </c>
      <c r="N113" s="3" t="s">
        <v>386</v>
      </c>
      <c r="O113" s="10">
        <v>693.50400000000002</v>
      </c>
      <c r="P113" s="3" t="s">
        <v>386</v>
      </c>
      <c r="S113" s="7">
        <v>106</v>
      </c>
      <c r="V113" s="7">
        <v>106</v>
      </c>
      <c r="AD113" s="3" t="s">
        <v>214</v>
      </c>
      <c r="AE113" s="4">
        <v>44025</v>
      </c>
      <c r="AF113" s="4">
        <v>44025</v>
      </c>
      <c r="AG113" s="7" t="s">
        <v>724</v>
      </c>
    </row>
    <row r="114" spans="1:33" x14ac:dyDescent="0.3">
      <c r="A114" s="7">
        <v>2020</v>
      </c>
      <c r="B114" s="4">
        <v>43831</v>
      </c>
      <c r="C114" s="4">
        <v>44012</v>
      </c>
      <c r="D114" s="3" t="s">
        <v>83</v>
      </c>
      <c r="E114" s="7" t="s">
        <v>340</v>
      </c>
      <c r="F114" s="7" t="s">
        <v>660</v>
      </c>
      <c r="G114" s="5" t="s">
        <v>304</v>
      </c>
      <c r="H114" s="3" t="s">
        <v>340</v>
      </c>
      <c r="I114" s="14" t="s">
        <v>548</v>
      </c>
      <c r="J114" s="7" t="s">
        <v>489</v>
      </c>
      <c r="K114" s="14" t="s">
        <v>613</v>
      </c>
      <c r="L114" t="s">
        <v>94</v>
      </c>
      <c r="M114" s="9">
        <f>840.15*2</f>
        <v>1680.3</v>
      </c>
      <c r="N114" s="3" t="s">
        <v>386</v>
      </c>
      <c r="O114" s="10">
        <v>1411.452</v>
      </c>
      <c r="P114" s="3" t="s">
        <v>386</v>
      </c>
      <c r="S114" s="7">
        <v>107</v>
      </c>
      <c r="V114" s="7">
        <v>107</v>
      </c>
      <c r="AD114" s="3" t="s">
        <v>214</v>
      </c>
      <c r="AE114" s="4">
        <v>44025</v>
      </c>
      <c r="AF114" s="4">
        <v>44025</v>
      </c>
      <c r="AG114" s="7" t="s">
        <v>724</v>
      </c>
    </row>
    <row r="115" spans="1:33" x14ac:dyDescent="0.3">
      <c r="A115" s="7">
        <v>2020</v>
      </c>
      <c r="B115" s="4">
        <v>43831</v>
      </c>
      <c r="C115" s="4">
        <v>44012</v>
      </c>
      <c r="D115" s="3" t="s">
        <v>83</v>
      </c>
      <c r="E115" s="7" t="s">
        <v>631</v>
      </c>
      <c r="F115" s="7" t="s">
        <v>720</v>
      </c>
      <c r="G115" s="5" t="s">
        <v>305</v>
      </c>
      <c r="H115" s="3" t="s">
        <v>631</v>
      </c>
      <c r="I115" s="14" t="s">
        <v>549</v>
      </c>
      <c r="J115" s="7" t="s">
        <v>391</v>
      </c>
      <c r="K115" s="14" t="s">
        <v>356</v>
      </c>
      <c r="L115" t="s">
        <v>93</v>
      </c>
      <c r="M115" s="9">
        <f>1053.92*2</f>
        <v>2107.84</v>
      </c>
      <c r="N115" s="3" t="s">
        <v>386</v>
      </c>
      <c r="O115" s="10">
        <v>1770.5856000000001</v>
      </c>
      <c r="P115" s="3" t="s">
        <v>386</v>
      </c>
      <c r="S115" s="7">
        <v>108</v>
      </c>
      <c r="V115" s="7">
        <v>108</v>
      </c>
      <c r="AD115" s="3" t="s">
        <v>214</v>
      </c>
      <c r="AE115" s="4">
        <v>44025</v>
      </c>
      <c r="AF115" s="4">
        <v>44025</v>
      </c>
      <c r="AG115" s="7" t="s">
        <v>724</v>
      </c>
    </row>
    <row r="116" spans="1:33" x14ac:dyDescent="0.3">
      <c r="A116" s="7">
        <v>2020</v>
      </c>
      <c r="B116" s="4">
        <v>43831</v>
      </c>
      <c r="C116" s="4">
        <v>44012</v>
      </c>
      <c r="D116" s="3" t="s">
        <v>83</v>
      </c>
      <c r="E116" s="7" t="s">
        <v>340</v>
      </c>
      <c r="F116" s="7" t="s">
        <v>660</v>
      </c>
      <c r="G116" s="5" t="s">
        <v>304</v>
      </c>
      <c r="H116" s="3" t="s">
        <v>340</v>
      </c>
      <c r="I116" s="14" t="s">
        <v>525</v>
      </c>
      <c r="J116" s="7" t="s">
        <v>390</v>
      </c>
      <c r="K116" s="14" t="s">
        <v>591</v>
      </c>
      <c r="L116" t="s">
        <v>94</v>
      </c>
      <c r="M116" s="9">
        <f>519.64*2</f>
        <v>1039.28</v>
      </c>
      <c r="N116" s="3" t="s">
        <v>386</v>
      </c>
      <c r="O116" s="10">
        <v>872.99519999999995</v>
      </c>
      <c r="P116" s="3" t="s">
        <v>386</v>
      </c>
      <c r="S116" s="7">
        <v>109</v>
      </c>
      <c r="V116" s="7">
        <v>109</v>
      </c>
      <c r="AD116" s="3" t="s">
        <v>214</v>
      </c>
      <c r="AE116" s="4">
        <v>44025</v>
      </c>
      <c r="AF116" s="4">
        <v>44025</v>
      </c>
      <c r="AG116" s="7" t="s">
        <v>724</v>
      </c>
    </row>
    <row r="117" spans="1:33" x14ac:dyDescent="0.3">
      <c r="A117" s="7">
        <v>2020</v>
      </c>
      <c r="B117" s="4">
        <v>43831</v>
      </c>
      <c r="C117" s="4">
        <v>44012</v>
      </c>
      <c r="D117" s="3" t="s">
        <v>83</v>
      </c>
      <c r="E117" s="7" t="s">
        <v>627</v>
      </c>
      <c r="F117" s="7" t="s">
        <v>627</v>
      </c>
      <c r="G117" s="5" t="s">
        <v>306</v>
      </c>
      <c r="H117" s="3" t="s">
        <v>627</v>
      </c>
      <c r="I117" s="14" t="s">
        <v>441</v>
      </c>
      <c r="J117" s="7" t="s">
        <v>349</v>
      </c>
      <c r="K117" s="14" t="s">
        <v>614</v>
      </c>
      <c r="L117" t="s">
        <v>94</v>
      </c>
      <c r="M117" s="8">
        <f>1921.47*2</f>
        <v>3842.94</v>
      </c>
      <c r="N117" s="3" t="s">
        <v>386</v>
      </c>
      <c r="O117" s="10">
        <v>3228.0695999999998</v>
      </c>
      <c r="P117" s="3" t="s">
        <v>386</v>
      </c>
      <c r="S117" s="7">
        <v>110</v>
      </c>
      <c r="V117" s="7">
        <v>110</v>
      </c>
      <c r="AD117" s="3" t="s">
        <v>214</v>
      </c>
      <c r="AE117" s="4">
        <v>44025</v>
      </c>
      <c r="AF117" s="4">
        <v>44025</v>
      </c>
      <c r="AG117" s="7" t="s">
        <v>724</v>
      </c>
    </row>
    <row r="118" spans="1:33" x14ac:dyDescent="0.3">
      <c r="A118" s="7">
        <v>2020</v>
      </c>
      <c r="B118" s="4">
        <v>43831</v>
      </c>
      <c r="C118" s="4">
        <v>44012</v>
      </c>
      <c r="D118" s="3" t="s">
        <v>83</v>
      </c>
      <c r="E118" s="7" t="s">
        <v>340</v>
      </c>
      <c r="F118" s="7" t="s">
        <v>661</v>
      </c>
      <c r="G118" s="5" t="s">
        <v>307</v>
      </c>
      <c r="H118" s="3" t="s">
        <v>340</v>
      </c>
      <c r="I118" s="14" t="s">
        <v>550</v>
      </c>
      <c r="J118" s="7" t="s">
        <v>456</v>
      </c>
      <c r="K118" s="14" t="s">
        <v>502</v>
      </c>
      <c r="L118" t="s">
        <v>94</v>
      </c>
      <c r="M118" s="8">
        <f>1921.47*2</f>
        <v>3842.94</v>
      </c>
      <c r="N118" s="3" t="s">
        <v>386</v>
      </c>
      <c r="O118" s="10">
        <v>3228.0695999999998</v>
      </c>
      <c r="P118" s="3" t="s">
        <v>386</v>
      </c>
      <c r="S118" s="7">
        <v>111</v>
      </c>
      <c r="V118" s="7">
        <v>111</v>
      </c>
      <c r="AD118" s="3" t="s">
        <v>214</v>
      </c>
      <c r="AE118" s="4">
        <v>44025</v>
      </c>
      <c r="AF118" s="4">
        <v>44025</v>
      </c>
      <c r="AG118" s="7" t="s">
        <v>724</v>
      </c>
    </row>
    <row r="119" spans="1:33" x14ac:dyDescent="0.3">
      <c r="A119" s="7">
        <v>2020</v>
      </c>
      <c r="B119" s="4">
        <v>43831</v>
      </c>
      <c r="C119" s="4">
        <v>44012</v>
      </c>
      <c r="D119" s="3" t="s">
        <v>83</v>
      </c>
      <c r="E119" s="7" t="s">
        <v>345</v>
      </c>
      <c r="F119" s="7" t="s">
        <v>662</v>
      </c>
      <c r="G119" s="5" t="s">
        <v>308</v>
      </c>
      <c r="H119" s="3" t="s">
        <v>345</v>
      </c>
      <c r="I119" s="14" t="s">
        <v>442</v>
      </c>
      <c r="J119" s="7" t="s">
        <v>490</v>
      </c>
      <c r="K119" s="14" t="s">
        <v>396</v>
      </c>
      <c r="L119" t="s">
        <v>94</v>
      </c>
      <c r="M119" s="8">
        <f>4310.32*2</f>
        <v>8620.64</v>
      </c>
      <c r="N119" s="3" t="s">
        <v>386</v>
      </c>
      <c r="O119" s="10">
        <v>7241.3375999999989</v>
      </c>
      <c r="P119" s="3" t="s">
        <v>386</v>
      </c>
      <c r="S119" s="7">
        <v>112</v>
      </c>
      <c r="V119" s="7">
        <v>112</v>
      </c>
      <c r="AD119" s="3" t="s">
        <v>214</v>
      </c>
      <c r="AE119" s="4">
        <v>44025</v>
      </c>
      <c r="AF119" s="4">
        <v>44025</v>
      </c>
      <c r="AG119" s="7" t="s">
        <v>724</v>
      </c>
    </row>
    <row r="120" spans="1:33" x14ac:dyDescent="0.3">
      <c r="A120" s="7">
        <v>2020</v>
      </c>
      <c r="B120" s="4">
        <v>43831</v>
      </c>
      <c r="C120" s="4">
        <v>44012</v>
      </c>
      <c r="D120" s="3" t="s">
        <v>83</v>
      </c>
      <c r="E120" s="7" t="s">
        <v>345</v>
      </c>
      <c r="F120" s="7" t="s">
        <v>663</v>
      </c>
      <c r="G120" s="5" t="s">
        <v>309</v>
      </c>
      <c r="H120" s="3" t="s">
        <v>345</v>
      </c>
      <c r="I120" s="14" t="s">
        <v>551</v>
      </c>
      <c r="J120" s="7" t="s">
        <v>471</v>
      </c>
      <c r="K120" s="14" t="s">
        <v>379</v>
      </c>
      <c r="L120" t="s">
        <v>94</v>
      </c>
      <c r="M120" s="9">
        <f>3426.36*2</f>
        <v>6852.72</v>
      </c>
      <c r="N120" s="3" t="s">
        <v>386</v>
      </c>
      <c r="O120" s="10">
        <v>5756.2848000000004</v>
      </c>
      <c r="P120" s="3" t="s">
        <v>386</v>
      </c>
      <c r="S120" s="7">
        <v>113</v>
      </c>
      <c r="V120" s="7">
        <v>113</v>
      </c>
      <c r="AD120" s="3" t="s">
        <v>214</v>
      </c>
      <c r="AE120" s="4">
        <v>44025</v>
      </c>
      <c r="AF120" s="4">
        <v>44025</v>
      </c>
      <c r="AG120" s="7" t="s">
        <v>724</v>
      </c>
    </row>
    <row r="121" spans="1:33" x14ac:dyDescent="0.3">
      <c r="A121" s="7">
        <v>2020</v>
      </c>
      <c r="B121" s="4">
        <v>43831</v>
      </c>
      <c r="C121" s="4">
        <v>44012</v>
      </c>
      <c r="D121" s="3" t="s">
        <v>83</v>
      </c>
      <c r="E121" s="7" t="s">
        <v>345</v>
      </c>
      <c r="F121" s="7" t="s">
        <v>663</v>
      </c>
      <c r="G121" s="5" t="s">
        <v>309</v>
      </c>
      <c r="H121" s="3" t="s">
        <v>345</v>
      </c>
      <c r="I121" s="14" t="s">
        <v>552</v>
      </c>
      <c r="J121" s="7" t="s">
        <v>491</v>
      </c>
      <c r="K121" s="14" t="s">
        <v>374</v>
      </c>
      <c r="L121" t="s">
        <v>94</v>
      </c>
      <c r="M121" s="9">
        <f>3426.36*2</f>
        <v>6852.72</v>
      </c>
      <c r="N121" s="3" t="s">
        <v>386</v>
      </c>
      <c r="O121" s="10">
        <v>5756.2848000000004</v>
      </c>
      <c r="P121" s="3" t="s">
        <v>386</v>
      </c>
      <c r="S121" s="7">
        <v>114</v>
      </c>
      <c r="V121" s="7">
        <v>114</v>
      </c>
      <c r="AD121" s="3" t="s">
        <v>214</v>
      </c>
      <c r="AE121" s="4">
        <v>44025</v>
      </c>
      <c r="AF121" s="4">
        <v>44025</v>
      </c>
      <c r="AG121" s="7" t="s">
        <v>724</v>
      </c>
    </row>
    <row r="122" spans="1:33" x14ac:dyDescent="0.3">
      <c r="A122" s="7">
        <v>2020</v>
      </c>
      <c r="B122" s="4">
        <v>43831</v>
      </c>
      <c r="C122" s="4">
        <v>44012</v>
      </c>
      <c r="D122" s="3" t="s">
        <v>83</v>
      </c>
      <c r="E122" s="7" t="s">
        <v>345</v>
      </c>
      <c r="F122" s="7" t="s">
        <v>664</v>
      </c>
      <c r="G122" s="5" t="s">
        <v>308</v>
      </c>
      <c r="H122" s="3" t="s">
        <v>345</v>
      </c>
      <c r="I122" s="14" t="s">
        <v>519</v>
      </c>
      <c r="J122" s="7" t="s">
        <v>385</v>
      </c>
      <c r="K122" s="14" t="s">
        <v>615</v>
      </c>
      <c r="L122" t="s">
        <v>94</v>
      </c>
      <c r="M122" s="9">
        <f>4310.32*2</f>
        <v>8620.64</v>
      </c>
      <c r="N122" s="3" t="s">
        <v>386</v>
      </c>
      <c r="O122" s="10">
        <v>7241.3375999999989</v>
      </c>
      <c r="P122" s="3" t="s">
        <v>386</v>
      </c>
      <c r="S122" s="7">
        <v>115</v>
      </c>
      <c r="V122" s="7">
        <v>115</v>
      </c>
      <c r="AD122" s="3" t="s">
        <v>214</v>
      </c>
      <c r="AE122" s="4">
        <v>44025</v>
      </c>
      <c r="AF122" s="4">
        <v>44025</v>
      </c>
      <c r="AG122" s="7" t="s">
        <v>724</v>
      </c>
    </row>
    <row r="123" spans="1:33" x14ac:dyDescent="0.3">
      <c r="A123" s="7">
        <v>2020</v>
      </c>
      <c r="B123" s="4">
        <v>43831</v>
      </c>
      <c r="C123" s="4">
        <v>44012</v>
      </c>
      <c r="D123" s="3" t="s">
        <v>83</v>
      </c>
      <c r="E123" s="7" t="s">
        <v>345</v>
      </c>
      <c r="F123" s="7" t="s">
        <v>663</v>
      </c>
      <c r="G123" s="5" t="s">
        <v>309</v>
      </c>
      <c r="H123" s="3" t="s">
        <v>345</v>
      </c>
      <c r="I123" s="14" t="s">
        <v>553</v>
      </c>
      <c r="J123" s="7" t="s">
        <v>492</v>
      </c>
      <c r="K123" s="14" t="s">
        <v>385</v>
      </c>
      <c r="L123" t="s">
        <v>93</v>
      </c>
      <c r="M123" s="9">
        <f>2*3426.36</f>
        <v>6852.72</v>
      </c>
      <c r="N123" s="3" t="s">
        <v>386</v>
      </c>
      <c r="O123" s="10">
        <v>5756.2848000000004</v>
      </c>
      <c r="P123" s="3" t="s">
        <v>386</v>
      </c>
      <c r="S123" s="7">
        <v>116</v>
      </c>
      <c r="V123" s="7">
        <v>116</v>
      </c>
      <c r="AD123" s="3" t="s">
        <v>214</v>
      </c>
      <c r="AE123" s="4">
        <v>44025</v>
      </c>
      <c r="AF123" s="4">
        <v>44025</v>
      </c>
      <c r="AG123" s="7" t="s">
        <v>724</v>
      </c>
    </row>
    <row r="124" spans="1:33" x14ac:dyDescent="0.3">
      <c r="A124" s="7">
        <v>2020</v>
      </c>
      <c r="B124" s="4">
        <v>43831</v>
      </c>
      <c r="C124" s="4">
        <v>44012</v>
      </c>
      <c r="D124" s="3" t="s">
        <v>83</v>
      </c>
      <c r="E124" s="7" t="s">
        <v>345</v>
      </c>
      <c r="F124" s="7" t="s">
        <v>663</v>
      </c>
      <c r="G124" s="5" t="s">
        <v>310</v>
      </c>
      <c r="H124" s="3" t="s">
        <v>345</v>
      </c>
      <c r="I124" s="14" t="s">
        <v>429</v>
      </c>
      <c r="J124" s="7" t="s">
        <v>493</v>
      </c>
      <c r="K124" s="14" t="s">
        <v>363</v>
      </c>
      <c r="L124" t="s">
        <v>94</v>
      </c>
      <c r="M124" s="9">
        <f>2*3426.36</f>
        <v>6852.72</v>
      </c>
      <c r="N124" s="3" t="s">
        <v>386</v>
      </c>
      <c r="O124" s="10">
        <v>5756.2848000000004</v>
      </c>
      <c r="P124" s="3" t="s">
        <v>386</v>
      </c>
      <c r="S124" s="7">
        <v>117</v>
      </c>
      <c r="V124" s="7">
        <v>117</v>
      </c>
      <c r="AD124" s="3" t="s">
        <v>214</v>
      </c>
      <c r="AE124" s="4">
        <v>44025</v>
      </c>
      <c r="AF124" s="4">
        <v>44025</v>
      </c>
      <c r="AG124" s="7" t="s">
        <v>724</v>
      </c>
    </row>
    <row r="125" spans="1:33" x14ac:dyDescent="0.3">
      <c r="A125" s="7">
        <v>2020</v>
      </c>
      <c r="B125" s="4">
        <v>43831</v>
      </c>
      <c r="C125" s="4">
        <v>44012</v>
      </c>
      <c r="D125" s="3" t="s">
        <v>83</v>
      </c>
      <c r="E125" s="7" t="s">
        <v>345</v>
      </c>
      <c r="F125" s="7" t="s">
        <v>663</v>
      </c>
      <c r="G125" s="5" t="s">
        <v>309</v>
      </c>
      <c r="H125" s="3" t="s">
        <v>345</v>
      </c>
      <c r="I125" s="14" t="s">
        <v>443</v>
      </c>
      <c r="J125" s="7" t="s">
        <v>492</v>
      </c>
      <c r="K125" s="14" t="s">
        <v>385</v>
      </c>
      <c r="L125" t="s">
        <v>94</v>
      </c>
      <c r="M125" s="9">
        <v>5572.92</v>
      </c>
      <c r="N125" s="3" t="s">
        <v>386</v>
      </c>
      <c r="O125" s="10">
        <v>4681.2528000000002</v>
      </c>
      <c r="P125" s="3" t="s">
        <v>386</v>
      </c>
      <c r="S125" s="7">
        <v>118</v>
      </c>
      <c r="V125" s="7">
        <v>118</v>
      </c>
      <c r="AD125" s="3" t="s">
        <v>214</v>
      </c>
      <c r="AE125" s="4">
        <v>44025</v>
      </c>
      <c r="AF125" s="4">
        <v>44025</v>
      </c>
      <c r="AG125" s="7" t="s">
        <v>724</v>
      </c>
    </row>
    <row r="126" spans="1:33" x14ac:dyDescent="0.3">
      <c r="A126" s="7">
        <v>2020</v>
      </c>
      <c r="B126" s="4">
        <v>43831</v>
      </c>
      <c r="C126" s="4">
        <v>44012</v>
      </c>
      <c r="D126" s="3" t="s">
        <v>83</v>
      </c>
      <c r="E126" s="7" t="s">
        <v>345</v>
      </c>
      <c r="F126" s="7" t="s">
        <v>663</v>
      </c>
      <c r="G126" s="5" t="s">
        <v>309</v>
      </c>
      <c r="H126" s="3" t="s">
        <v>345</v>
      </c>
      <c r="I126" s="14" t="s">
        <v>554</v>
      </c>
      <c r="J126" s="7" t="s">
        <v>374</v>
      </c>
      <c r="K126" s="14" t="s">
        <v>396</v>
      </c>
      <c r="L126" t="s">
        <v>94</v>
      </c>
      <c r="M126" s="9">
        <f>2*3426.36</f>
        <v>6852.72</v>
      </c>
      <c r="N126" s="3" t="s">
        <v>386</v>
      </c>
      <c r="O126" s="10">
        <v>5756.2848000000004</v>
      </c>
      <c r="P126" s="3" t="s">
        <v>386</v>
      </c>
      <c r="S126" s="7">
        <v>119</v>
      </c>
      <c r="V126" s="7">
        <v>119</v>
      </c>
      <c r="AD126" s="3" t="s">
        <v>214</v>
      </c>
      <c r="AE126" s="4">
        <v>44025</v>
      </c>
      <c r="AF126" s="4">
        <v>44025</v>
      </c>
      <c r="AG126" s="7" t="s">
        <v>724</v>
      </c>
    </row>
    <row r="127" spans="1:33" x14ac:dyDescent="0.3">
      <c r="A127" s="7">
        <v>2020</v>
      </c>
      <c r="B127" s="4">
        <v>43831</v>
      </c>
      <c r="C127" s="4">
        <v>44012</v>
      </c>
      <c r="D127" s="3" t="s">
        <v>83</v>
      </c>
      <c r="E127" s="7" t="s">
        <v>345</v>
      </c>
      <c r="F127" s="7" t="s">
        <v>665</v>
      </c>
      <c r="G127" s="5" t="s">
        <v>311</v>
      </c>
      <c r="H127" s="3" t="s">
        <v>345</v>
      </c>
      <c r="I127" s="14" t="s">
        <v>555</v>
      </c>
      <c r="J127" s="7" t="s">
        <v>456</v>
      </c>
      <c r="K127" s="14" t="s">
        <v>396</v>
      </c>
      <c r="L127" t="s">
        <v>94</v>
      </c>
      <c r="M127" s="9">
        <v>4513.74</v>
      </c>
      <c r="N127" s="3" t="s">
        <v>386</v>
      </c>
      <c r="O127" s="10">
        <v>3791.5415999999996</v>
      </c>
      <c r="P127" s="3" t="s">
        <v>386</v>
      </c>
      <c r="S127" s="7">
        <v>120</v>
      </c>
      <c r="V127" s="7">
        <v>120</v>
      </c>
      <c r="AD127" s="3" t="s">
        <v>214</v>
      </c>
      <c r="AE127" s="4">
        <v>44025</v>
      </c>
      <c r="AF127" s="4">
        <v>44025</v>
      </c>
      <c r="AG127" s="7" t="s">
        <v>724</v>
      </c>
    </row>
    <row r="128" spans="1:33" x14ac:dyDescent="0.3">
      <c r="A128" s="7">
        <v>2020</v>
      </c>
      <c r="B128" s="4">
        <v>43831</v>
      </c>
      <c r="C128" s="4">
        <v>44012</v>
      </c>
      <c r="D128" s="3" t="s">
        <v>83</v>
      </c>
      <c r="E128" s="7" t="s">
        <v>345</v>
      </c>
      <c r="F128" s="7" t="s">
        <v>663</v>
      </c>
      <c r="G128" s="5" t="s">
        <v>312</v>
      </c>
      <c r="H128" s="3" t="s">
        <v>345</v>
      </c>
      <c r="I128" s="14" t="s">
        <v>444</v>
      </c>
      <c r="J128" s="7" t="s">
        <v>494</v>
      </c>
      <c r="K128" s="14" t="s">
        <v>391</v>
      </c>
      <c r="L128" t="s">
        <v>94</v>
      </c>
      <c r="M128" s="9">
        <f>3426.36*2</f>
        <v>6852.72</v>
      </c>
      <c r="N128" s="3" t="s">
        <v>386</v>
      </c>
      <c r="O128" s="10">
        <v>5756.2848000000004</v>
      </c>
      <c r="P128" s="3" t="s">
        <v>386</v>
      </c>
      <c r="S128" s="7">
        <v>121</v>
      </c>
      <c r="V128" s="7">
        <v>121</v>
      </c>
      <c r="AD128" s="3" t="s">
        <v>214</v>
      </c>
      <c r="AE128" s="4">
        <v>44025</v>
      </c>
      <c r="AF128" s="4">
        <v>44025</v>
      </c>
      <c r="AG128" s="7" t="s">
        <v>724</v>
      </c>
    </row>
    <row r="129" spans="1:33" x14ac:dyDescent="0.3">
      <c r="A129" s="7">
        <v>2020</v>
      </c>
      <c r="B129" s="4">
        <v>43831</v>
      </c>
      <c r="C129" s="4">
        <v>44012</v>
      </c>
      <c r="D129" s="3" t="s">
        <v>83</v>
      </c>
      <c r="E129" s="7" t="s">
        <v>345</v>
      </c>
      <c r="F129" s="7" t="s">
        <v>663</v>
      </c>
      <c r="G129" s="5" t="s">
        <v>309</v>
      </c>
      <c r="H129" s="3" t="s">
        <v>345</v>
      </c>
      <c r="I129" s="14" t="s">
        <v>556</v>
      </c>
      <c r="J129" s="7" t="s">
        <v>385</v>
      </c>
      <c r="K129" s="14" t="s">
        <v>395</v>
      </c>
      <c r="L129" t="s">
        <v>94</v>
      </c>
      <c r="M129" s="9">
        <f>3426.36*2</f>
        <v>6852.72</v>
      </c>
      <c r="N129" s="3" t="s">
        <v>386</v>
      </c>
      <c r="O129" s="10">
        <v>5756.2848000000004</v>
      </c>
      <c r="P129" s="3" t="s">
        <v>386</v>
      </c>
      <c r="S129" s="7">
        <v>122</v>
      </c>
      <c r="V129" s="7">
        <v>122</v>
      </c>
      <c r="AD129" s="3" t="s">
        <v>214</v>
      </c>
      <c r="AE129" s="4">
        <v>44025</v>
      </c>
      <c r="AF129" s="4">
        <v>44025</v>
      </c>
      <c r="AG129" s="7" t="s">
        <v>724</v>
      </c>
    </row>
    <row r="130" spans="1:33" x14ac:dyDescent="0.3">
      <c r="A130" s="7">
        <v>2020</v>
      </c>
      <c r="B130" s="4">
        <v>43831</v>
      </c>
      <c r="C130" s="4">
        <v>44012</v>
      </c>
      <c r="D130" s="3" t="s">
        <v>83</v>
      </c>
      <c r="E130" s="7" t="s">
        <v>345</v>
      </c>
      <c r="F130" s="7" t="s">
        <v>663</v>
      </c>
      <c r="G130" s="5" t="s">
        <v>309</v>
      </c>
      <c r="H130" s="3" t="s">
        <v>345</v>
      </c>
      <c r="I130" s="14" t="s">
        <v>445</v>
      </c>
      <c r="J130" s="7" t="s">
        <v>484</v>
      </c>
      <c r="K130" s="14" t="s">
        <v>606</v>
      </c>
      <c r="L130" t="s">
        <v>94</v>
      </c>
      <c r="M130" s="9">
        <f>3426.36*2</f>
        <v>6852.72</v>
      </c>
      <c r="N130" s="3" t="s">
        <v>386</v>
      </c>
      <c r="O130" s="10">
        <v>5756.2848000000004</v>
      </c>
      <c r="P130" s="3" t="s">
        <v>386</v>
      </c>
      <c r="S130" s="7">
        <v>123</v>
      </c>
      <c r="V130" s="7">
        <v>123</v>
      </c>
      <c r="AD130" s="3" t="s">
        <v>214</v>
      </c>
      <c r="AE130" s="4">
        <v>44025</v>
      </c>
      <c r="AF130" s="4">
        <v>44025</v>
      </c>
      <c r="AG130" s="7" t="s">
        <v>724</v>
      </c>
    </row>
    <row r="131" spans="1:33" x14ac:dyDescent="0.3">
      <c r="A131" s="7">
        <v>2020</v>
      </c>
      <c r="B131" s="4">
        <v>43831</v>
      </c>
      <c r="C131" s="4">
        <v>44012</v>
      </c>
      <c r="D131" s="3" t="s">
        <v>83</v>
      </c>
      <c r="E131" s="7" t="s">
        <v>345</v>
      </c>
      <c r="F131" s="7" t="s">
        <v>663</v>
      </c>
      <c r="G131" s="5" t="s">
        <v>310</v>
      </c>
      <c r="H131" s="3" t="s">
        <v>345</v>
      </c>
      <c r="I131" s="14" t="s">
        <v>557</v>
      </c>
      <c r="J131" s="7" t="s">
        <v>459</v>
      </c>
      <c r="K131" s="14" t="s">
        <v>463</v>
      </c>
      <c r="L131" t="s">
        <v>94</v>
      </c>
      <c r="M131" s="9">
        <f>3426.36*2</f>
        <v>6852.72</v>
      </c>
      <c r="N131" s="3" t="s">
        <v>386</v>
      </c>
      <c r="O131" s="10">
        <v>5756.2848000000004</v>
      </c>
      <c r="P131" s="3" t="s">
        <v>386</v>
      </c>
      <c r="S131" s="7">
        <v>124</v>
      </c>
      <c r="V131" s="7">
        <v>124</v>
      </c>
      <c r="AD131" s="3" t="s">
        <v>214</v>
      </c>
      <c r="AE131" s="4">
        <v>44025</v>
      </c>
      <c r="AF131" s="4">
        <v>44025</v>
      </c>
      <c r="AG131" s="7" t="s">
        <v>724</v>
      </c>
    </row>
    <row r="132" spans="1:33" x14ac:dyDescent="0.3">
      <c r="A132" s="7">
        <v>2020</v>
      </c>
      <c r="B132" s="4">
        <v>43831</v>
      </c>
      <c r="C132" s="4">
        <v>44012</v>
      </c>
      <c r="D132" s="3" t="s">
        <v>83</v>
      </c>
      <c r="E132" s="7" t="s">
        <v>345</v>
      </c>
      <c r="F132" s="7" t="s">
        <v>663</v>
      </c>
      <c r="G132" s="5" t="s">
        <v>309</v>
      </c>
      <c r="H132" s="3" t="s">
        <v>345</v>
      </c>
      <c r="I132" s="14" t="s">
        <v>520</v>
      </c>
      <c r="J132" s="7" t="s">
        <v>495</v>
      </c>
      <c r="K132" s="14" t="s">
        <v>616</v>
      </c>
      <c r="L132" t="s">
        <v>94</v>
      </c>
      <c r="M132" s="9">
        <f>3426.36*2</f>
        <v>6852.72</v>
      </c>
      <c r="N132" s="3" t="s">
        <v>386</v>
      </c>
      <c r="O132" s="10">
        <v>5756.2848000000004</v>
      </c>
      <c r="P132" s="3" t="s">
        <v>386</v>
      </c>
      <c r="S132" s="7">
        <v>125</v>
      </c>
      <c r="V132" s="7">
        <v>125</v>
      </c>
      <c r="AD132" s="3" t="s">
        <v>214</v>
      </c>
      <c r="AE132" s="4">
        <v>44025</v>
      </c>
      <c r="AF132" s="4">
        <v>44025</v>
      </c>
      <c r="AG132" s="7" t="s">
        <v>724</v>
      </c>
    </row>
    <row r="133" spans="1:33" x14ac:dyDescent="0.3">
      <c r="A133" s="7">
        <v>2020</v>
      </c>
      <c r="B133" s="4">
        <v>43831</v>
      </c>
      <c r="C133" s="4">
        <v>44012</v>
      </c>
      <c r="D133" s="3" t="s">
        <v>83</v>
      </c>
      <c r="E133" s="7" t="s">
        <v>345</v>
      </c>
      <c r="F133" s="7" t="s">
        <v>666</v>
      </c>
      <c r="G133" s="5" t="s">
        <v>313</v>
      </c>
      <c r="H133" s="3" t="s">
        <v>345</v>
      </c>
      <c r="I133" s="14" t="s">
        <v>440</v>
      </c>
      <c r="J133" s="7" t="s">
        <v>385</v>
      </c>
      <c r="K133" s="14" t="s">
        <v>617</v>
      </c>
      <c r="L133" t="s">
        <v>94</v>
      </c>
      <c r="M133" s="9">
        <v>4513.74</v>
      </c>
      <c r="N133" s="3" t="s">
        <v>386</v>
      </c>
      <c r="O133" s="10">
        <v>3791.5415999999996</v>
      </c>
      <c r="P133" s="3" t="s">
        <v>386</v>
      </c>
      <c r="S133" s="7">
        <v>126</v>
      </c>
      <c r="V133" s="7">
        <v>126</v>
      </c>
      <c r="AD133" s="3" t="s">
        <v>214</v>
      </c>
      <c r="AE133" s="4">
        <v>44025</v>
      </c>
      <c r="AF133" s="4">
        <v>44025</v>
      </c>
      <c r="AG133" s="7" t="s">
        <v>724</v>
      </c>
    </row>
    <row r="134" spans="1:33" x14ac:dyDescent="0.3">
      <c r="A134" s="7">
        <v>2020</v>
      </c>
      <c r="B134" s="4">
        <v>43831</v>
      </c>
      <c r="C134" s="4">
        <v>44012</v>
      </c>
      <c r="D134" s="3" t="s">
        <v>83</v>
      </c>
      <c r="E134" s="7" t="s">
        <v>345</v>
      </c>
      <c r="F134" s="7" t="s">
        <v>666</v>
      </c>
      <c r="G134" s="5" t="s">
        <v>314</v>
      </c>
      <c r="H134" s="3" t="s">
        <v>345</v>
      </c>
      <c r="I134" s="14" t="s">
        <v>446</v>
      </c>
      <c r="J134" s="7" t="s">
        <v>396</v>
      </c>
      <c r="K134" s="14" t="s">
        <v>390</v>
      </c>
      <c r="L134" t="s">
        <v>94</v>
      </c>
      <c r="M134" s="9">
        <v>4513.74</v>
      </c>
      <c r="N134" s="3" t="s">
        <v>386</v>
      </c>
      <c r="O134" s="10">
        <v>3791.5415999999996</v>
      </c>
      <c r="P134" s="3" t="s">
        <v>386</v>
      </c>
      <c r="S134" s="7">
        <v>127</v>
      </c>
      <c r="V134" s="7">
        <v>127</v>
      </c>
      <c r="AD134" s="3" t="s">
        <v>214</v>
      </c>
      <c r="AE134" s="4">
        <v>44025</v>
      </c>
      <c r="AF134" s="4">
        <v>44025</v>
      </c>
      <c r="AG134" s="7" t="s">
        <v>724</v>
      </c>
    </row>
    <row r="135" spans="1:33" x14ac:dyDescent="0.3">
      <c r="A135" s="7">
        <v>2020</v>
      </c>
      <c r="B135" s="4">
        <v>43831</v>
      </c>
      <c r="C135" s="4">
        <v>44012</v>
      </c>
      <c r="D135" s="3" t="s">
        <v>83</v>
      </c>
      <c r="E135" s="7" t="s">
        <v>345</v>
      </c>
      <c r="F135" s="7" t="s">
        <v>663</v>
      </c>
      <c r="G135" s="5" t="s">
        <v>309</v>
      </c>
      <c r="H135" s="3" t="s">
        <v>345</v>
      </c>
      <c r="I135" s="14" t="s">
        <v>558</v>
      </c>
      <c r="J135" s="7" t="s">
        <v>396</v>
      </c>
      <c r="K135" s="14" t="s">
        <v>390</v>
      </c>
      <c r="L135" t="s">
        <v>94</v>
      </c>
      <c r="M135" s="9">
        <f>2*3089.74</f>
        <v>6179.48</v>
      </c>
      <c r="N135" s="3" t="s">
        <v>386</v>
      </c>
      <c r="O135" s="10">
        <v>5190.7631999999994</v>
      </c>
      <c r="P135" s="3" t="s">
        <v>386</v>
      </c>
      <c r="S135" s="7">
        <v>128</v>
      </c>
      <c r="V135" s="7">
        <v>128</v>
      </c>
      <c r="AD135" s="3" t="s">
        <v>214</v>
      </c>
      <c r="AE135" s="4">
        <v>44025</v>
      </c>
      <c r="AF135" s="4">
        <v>44025</v>
      </c>
      <c r="AG135" s="7" t="s">
        <v>724</v>
      </c>
    </row>
    <row r="136" spans="1:33" x14ac:dyDescent="0.3">
      <c r="A136" s="7">
        <v>2020</v>
      </c>
      <c r="B136" s="4">
        <v>43831</v>
      </c>
      <c r="C136" s="4">
        <v>44012</v>
      </c>
      <c r="D136" s="3" t="s">
        <v>83</v>
      </c>
      <c r="E136" s="7" t="s">
        <v>345</v>
      </c>
      <c r="F136" s="7" t="s">
        <v>663</v>
      </c>
      <c r="G136" s="5" t="s">
        <v>309</v>
      </c>
      <c r="H136" s="3" t="s">
        <v>345</v>
      </c>
      <c r="I136" s="14" t="s">
        <v>447</v>
      </c>
      <c r="J136" s="7" t="s">
        <v>359</v>
      </c>
      <c r="K136" s="14" t="s">
        <v>390</v>
      </c>
      <c r="L136" t="s">
        <v>94</v>
      </c>
      <c r="M136" s="9">
        <f>2489.2*2</f>
        <v>4978.3999999999996</v>
      </c>
      <c r="N136" s="3" t="s">
        <v>386</v>
      </c>
      <c r="O136" s="10">
        <v>4181.8559999999998</v>
      </c>
      <c r="P136" s="3" t="s">
        <v>386</v>
      </c>
      <c r="S136" s="7">
        <v>129</v>
      </c>
      <c r="V136" s="7">
        <v>129</v>
      </c>
      <c r="AD136" s="3" t="s">
        <v>214</v>
      </c>
      <c r="AE136" s="4">
        <v>44025</v>
      </c>
      <c r="AF136" s="4">
        <v>44025</v>
      </c>
      <c r="AG136" s="7" t="s">
        <v>724</v>
      </c>
    </row>
    <row r="137" spans="1:33" x14ac:dyDescent="0.3">
      <c r="A137" s="7">
        <v>2020</v>
      </c>
      <c r="B137" s="4">
        <v>43831</v>
      </c>
      <c r="C137" s="4">
        <v>44012</v>
      </c>
      <c r="D137" s="3" t="s">
        <v>83</v>
      </c>
      <c r="E137" s="7" t="s">
        <v>345</v>
      </c>
      <c r="F137" s="7" t="s">
        <v>663</v>
      </c>
      <c r="G137" s="5" t="s">
        <v>309</v>
      </c>
      <c r="H137" s="3" t="s">
        <v>345</v>
      </c>
      <c r="I137" s="14" t="s">
        <v>509</v>
      </c>
      <c r="J137" s="7" t="s">
        <v>356</v>
      </c>
      <c r="K137" s="14" t="s">
        <v>480</v>
      </c>
      <c r="L137" t="s">
        <v>94</v>
      </c>
      <c r="M137" s="9">
        <v>6179.46</v>
      </c>
      <c r="N137" s="3" t="s">
        <v>386</v>
      </c>
      <c r="O137" s="10">
        <v>5190.7464</v>
      </c>
      <c r="P137" s="3" t="s">
        <v>386</v>
      </c>
      <c r="S137" s="7">
        <v>130</v>
      </c>
      <c r="V137" s="7">
        <v>130</v>
      </c>
      <c r="AD137" s="3" t="s">
        <v>214</v>
      </c>
      <c r="AE137" s="4">
        <v>44025</v>
      </c>
      <c r="AF137" s="4">
        <v>44025</v>
      </c>
      <c r="AG137" s="7" t="s">
        <v>724</v>
      </c>
    </row>
    <row r="138" spans="1:33" x14ac:dyDescent="0.3">
      <c r="A138" s="7">
        <v>2020</v>
      </c>
      <c r="B138" s="4">
        <v>43831</v>
      </c>
      <c r="C138" s="4">
        <v>44012</v>
      </c>
      <c r="D138" s="3" t="s">
        <v>83</v>
      </c>
      <c r="E138" s="7" t="s">
        <v>345</v>
      </c>
      <c r="F138" s="7" t="s">
        <v>663</v>
      </c>
      <c r="G138" s="5" t="s">
        <v>309</v>
      </c>
      <c r="H138" s="3" t="s">
        <v>345</v>
      </c>
      <c r="I138" s="14" t="s">
        <v>559</v>
      </c>
      <c r="J138" s="7" t="s">
        <v>496</v>
      </c>
      <c r="K138" s="14" t="s">
        <v>492</v>
      </c>
      <c r="L138" t="s">
        <v>94</v>
      </c>
      <c r="M138" s="9">
        <f>2*4953.26</f>
        <v>9906.52</v>
      </c>
      <c r="N138" s="3" t="s">
        <v>386</v>
      </c>
      <c r="O138" s="10">
        <v>8321.4768000000004</v>
      </c>
      <c r="P138" s="3" t="s">
        <v>386</v>
      </c>
      <c r="S138" s="7">
        <v>131</v>
      </c>
      <c r="V138" s="7">
        <v>131</v>
      </c>
      <c r="AD138" s="3" t="s">
        <v>214</v>
      </c>
      <c r="AE138" s="4">
        <v>44025</v>
      </c>
      <c r="AF138" s="4">
        <v>44025</v>
      </c>
      <c r="AG138" s="7" t="s">
        <v>724</v>
      </c>
    </row>
    <row r="139" spans="1:33" x14ac:dyDescent="0.3">
      <c r="A139" s="7">
        <v>2020</v>
      </c>
      <c r="B139" s="4">
        <v>43831</v>
      </c>
      <c r="C139" s="4">
        <v>44012</v>
      </c>
      <c r="D139" s="3" t="s">
        <v>83</v>
      </c>
      <c r="E139" s="7" t="s">
        <v>345</v>
      </c>
      <c r="F139" s="7" t="s">
        <v>663</v>
      </c>
      <c r="G139" s="5" t="s">
        <v>309</v>
      </c>
      <c r="H139" s="3" t="s">
        <v>345</v>
      </c>
      <c r="I139" s="14" t="s">
        <v>560</v>
      </c>
      <c r="J139" s="7" t="s">
        <v>467</v>
      </c>
      <c r="K139" s="14" t="s">
        <v>395</v>
      </c>
      <c r="L139" t="s">
        <v>94</v>
      </c>
      <c r="M139" s="9">
        <v>4978.3999999999996</v>
      </c>
      <c r="N139" s="3" t="s">
        <v>386</v>
      </c>
      <c r="O139" s="10">
        <v>4181.8559999999998</v>
      </c>
      <c r="P139" s="3" t="s">
        <v>386</v>
      </c>
      <c r="S139" s="7">
        <v>132</v>
      </c>
      <c r="V139" s="7">
        <v>132</v>
      </c>
      <c r="AD139" s="3" t="s">
        <v>214</v>
      </c>
      <c r="AE139" s="4">
        <v>44025</v>
      </c>
      <c r="AF139" s="4">
        <v>44025</v>
      </c>
      <c r="AG139" s="7" t="s">
        <v>724</v>
      </c>
    </row>
    <row r="140" spans="1:33" x14ac:dyDescent="0.3">
      <c r="A140" s="7">
        <v>2020</v>
      </c>
      <c r="B140" s="4">
        <v>43831</v>
      </c>
      <c r="C140" s="4">
        <v>44012</v>
      </c>
      <c r="D140" s="3" t="s">
        <v>83</v>
      </c>
      <c r="E140" s="7" t="s">
        <v>345</v>
      </c>
      <c r="F140" s="7" t="s">
        <v>667</v>
      </c>
      <c r="G140" s="5" t="s">
        <v>315</v>
      </c>
      <c r="H140" s="3" t="s">
        <v>345</v>
      </c>
      <c r="I140" s="14" t="s">
        <v>561</v>
      </c>
      <c r="J140" s="7" t="s">
        <v>379</v>
      </c>
      <c r="K140" s="14" t="s">
        <v>607</v>
      </c>
      <c r="L140" t="s">
        <v>94</v>
      </c>
      <c r="M140" s="9">
        <v>4513.74</v>
      </c>
      <c r="N140" s="3" t="s">
        <v>386</v>
      </c>
      <c r="O140" s="10">
        <v>3791.5415999999996</v>
      </c>
      <c r="P140" s="3" t="s">
        <v>386</v>
      </c>
      <c r="S140" s="7">
        <v>133</v>
      </c>
      <c r="V140" s="7">
        <v>133</v>
      </c>
      <c r="AD140" s="3" t="s">
        <v>214</v>
      </c>
      <c r="AE140" s="4">
        <v>44025</v>
      </c>
      <c r="AF140" s="4">
        <v>44025</v>
      </c>
      <c r="AG140" s="7" t="s">
        <v>724</v>
      </c>
    </row>
    <row r="141" spans="1:33" x14ac:dyDescent="0.3">
      <c r="A141" s="7">
        <v>2020</v>
      </c>
      <c r="B141" s="4">
        <v>43831</v>
      </c>
      <c r="C141" s="4">
        <v>44012</v>
      </c>
      <c r="D141" s="3" t="s">
        <v>83</v>
      </c>
      <c r="E141" s="7" t="s">
        <v>345</v>
      </c>
      <c r="F141" s="7" t="s">
        <v>668</v>
      </c>
      <c r="G141" s="5" t="s">
        <v>316</v>
      </c>
      <c r="H141" s="3" t="s">
        <v>345</v>
      </c>
      <c r="I141" s="14" t="s">
        <v>519</v>
      </c>
      <c r="J141" s="7" t="s">
        <v>459</v>
      </c>
      <c r="K141" s="14" t="s">
        <v>618</v>
      </c>
      <c r="L141" t="s">
        <v>94</v>
      </c>
      <c r="M141" s="9">
        <v>4513.74</v>
      </c>
      <c r="N141" s="3" t="s">
        <v>386</v>
      </c>
      <c r="O141" s="10">
        <v>3791.5415999999996</v>
      </c>
      <c r="P141" s="3" t="s">
        <v>386</v>
      </c>
      <c r="S141" s="7">
        <v>134</v>
      </c>
      <c r="V141" s="7">
        <v>134</v>
      </c>
      <c r="AD141" s="3" t="s">
        <v>214</v>
      </c>
      <c r="AE141" s="4">
        <v>44025</v>
      </c>
      <c r="AF141" s="4">
        <v>44025</v>
      </c>
      <c r="AG141" s="7" t="s">
        <v>724</v>
      </c>
    </row>
    <row r="142" spans="1:33" x14ac:dyDescent="0.3">
      <c r="A142" s="7">
        <v>2020</v>
      </c>
      <c r="B142" s="4">
        <v>43831</v>
      </c>
      <c r="C142" s="4">
        <v>44012</v>
      </c>
      <c r="D142" s="3" t="s">
        <v>83</v>
      </c>
      <c r="E142" s="7" t="s">
        <v>345</v>
      </c>
      <c r="F142" s="7" t="s">
        <v>665</v>
      </c>
      <c r="G142" s="5" t="s">
        <v>317</v>
      </c>
      <c r="H142" s="3" t="s">
        <v>345</v>
      </c>
      <c r="I142" s="14" t="s">
        <v>562</v>
      </c>
      <c r="J142" s="7" t="s">
        <v>497</v>
      </c>
      <c r="K142" s="14" t="s">
        <v>619</v>
      </c>
      <c r="L142" t="s">
        <v>94</v>
      </c>
      <c r="M142" s="9">
        <v>4513.74</v>
      </c>
      <c r="N142" s="3" t="s">
        <v>386</v>
      </c>
      <c r="O142" s="10">
        <v>3791.5415999999996</v>
      </c>
      <c r="P142" s="3" t="s">
        <v>386</v>
      </c>
      <c r="S142" s="7">
        <v>135</v>
      </c>
      <c r="V142" s="7">
        <v>135</v>
      </c>
      <c r="AD142" s="3" t="s">
        <v>214</v>
      </c>
      <c r="AE142" s="4">
        <v>44025</v>
      </c>
      <c r="AF142" s="4">
        <v>44025</v>
      </c>
      <c r="AG142" s="7" t="s">
        <v>724</v>
      </c>
    </row>
    <row r="143" spans="1:33" x14ac:dyDescent="0.3">
      <c r="A143" s="7">
        <v>2020</v>
      </c>
      <c r="B143" s="4">
        <v>43831</v>
      </c>
      <c r="C143" s="4">
        <v>44012</v>
      </c>
      <c r="D143" s="3" t="s">
        <v>83</v>
      </c>
      <c r="E143" s="7" t="s">
        <v>345</v>
      </c>
      <c r="F143" s="7" t="s">
        <v>663</v>
      </c>
      <c r="G143" s="5" t="s">
        <v>318</v>
      </c>
      <c r="H143" s="3" t="s">
        <v>345</v>
      </c>
      <c r="I143" s="14" t="s">
        <v>361</v>
      </c>
      <c r="J143" s="7" t="s">
        <v>359</v>
      </c>
      <c r="K143" s="14" t="s">
        <v>396</v>
      </c>
      <c r="L143" t="s">
        <v>94</v>
      </c>
      <c r="M143" s="9">
        <v>5572.92</v>
      </c>
      <c r="N143" s="3" t="s">
        <v>386</v>
      </c>
      <c r="O143" s="10">
        <v>4681.2528000000002</v>
      </c>
      <c r="P143" s="3" t="s">
        <v>386</v>
      </c>
      <c r="S143" s="7">
        <v>136</v>
      </c>
      <c r="V143" s="7">
        <v>136</v>
      </c>
      <c r="AD143" s="3" t="s">
        <v>214</v>
      </c>
      <c r="AE143" s="4">
        <v>44025</v>
      </c>
      <c r="AF143" s="4">
        <v>44025</v>
      </c>
      <c r="AG143" s="7" t="s">
        <v>724</v>
      </c>
    </row>
    <row r="144" spans="1:33" x14ac:dyDescent="0.3">
      <c r="A144" s="7">
        <v>2020</v>
      </c>
      <c r="B144" s="4">
        <v>43831</v>
      </c>
      <c r="C144" s="4">
        <v>44012</v>
      </c>
      <c r="D144" s="3" t="s">
        <v>83</v>
      </c>
      <c r="E144" s="7" t="s">
        <v>345</v>
      </c>
      <c r="F144" s="7" t="s">
        <v>668</v>
      </c>
      <c r="G144" s="5" t="s">
        <v>319</v>
      </c>
      <c r="H144" s="3" t="s">
        <v>345</v>
      </c>
      <c r="I144" s="14" t="s">
        <v>563</v>
      </c>
      <c r="J144" s="7" t="s">
        <v>498</v>
      </c>
      <c r="K144" s="14" t="s">
        <v>356</v>
      </c>
      <c r="L144" t="s">
        <v>94</v>
      </c>
      <c r="M144" s="9">
        <f>3089.74*2</f>
        <v>6179.48</v>
      </c>
      <c r="N144" s="3" t="s">
        <v>386</v>
      </c>
      <c r="O144" s="10">
        <v>5190.7631999999994</v>
      </c>
      <c r="P144" s="3" t="s">
        <v>386</v>
      </c>
      <c r="S144" s="7">
        <v>137</v>
      </c>
      <c r="V144" s="7">
        <v>137</v>
      </c>
      <c r="AD144" s="3" t="s">
        <v>214</v>
      </c>
      <c r="AE144" s="4">
        <v>44025</v>
      </c>
      <c r="AF144" s="4">
        <v>44025</v>
      </c>
      <c r="AG144" s="7" t="s">
        <v>724</v>
      </c>
    </row>
    <row r="145" spans="1:33" x14ac:dyDescent="0.3">
      <c r="A145" s="7">
        <v>2020</v>
      </c>
      <c r="B145" s="4">
        <v>43831</v>
      </c>
      <c r="C145" s="4">
        <v>44012</v>
      </c>
      <c r="D145" s="3" t="s">
        <v>83</v>
      </c>
      <c r="E145" s="7" t="s">
        <v>345</v>
      </c>
      <c r="F145" s="7" t="s">
        <v>668</v>
      </c>
      <c r="G145" s="5" t="s">
        <v>318</v>
      </c>
      <c r="H145" s="3" t="s">
        <v>345</v>
      </c>
      <c r="I145" s="14" t="s">
        <v>564</v>
      </c>
      <c r="J145" s="7" t="s">
        <v>458</v>
      </c>
      <c r="K145" s="14" t="s">
        <v>620</v>
      </c>
      <c r="L145" t="s">
        <v>94</v>
      </c>
      <c r="M145" s="9">
        <v>5572.94</v>
      </c>
      <c r="N145" s="3" t="s">
        <v>386</v>
      </c>
      <c r="O145" s="10">
        <v>4681.2695999999996</v>
      </c>
      <c r="P145" s="3" t="s">
        <v>386</v>
      </c>
      <c r="S145" s="7">
        <v>138</v>
      </c>
      <c r="V145" s="7">
        <v>138</v>
      </c>
      <c r="AD145" s="3" t="s">
        <v>214</v>
      </c>
      <c r="AE145" s="4">
        <v>44025</v>
      </c>
      <c r="AF145" s="4">
        <v>44025</v>
      </c>
      <c r="AG145" s="7" t="s">
        <v>724</v>
      </c>
    </row>
    <row r="146" spans="1:33" x14ac:dyDescent="0.3">
      <c r="A146" s="7">
        <v>2020</v>
      </c>
      <c r="B146" s="4">
        <v>43831</v>
      </c>
      <c r="C146" s="4">
        <v>44012</v>
      </c>
      <c r="D146" s="3" t="s">
        <v>83</v>
      </c>
      <c r="E146" s="7" t="s">
        <v>345</v>
      </c>
      <c r="F146" s="7" t="s">
        <v>667</v>
      </c>
      <c r="G146" s="5" t="s">
        <v>320</v>
      </c>
      <c r="H146" s="3" t="s">
        <v>345</v>
      </c>
      <c r="I146" s="14" t="s">
        <v>565</v>
      </c>
      <c r="J146" s="7" t="s">
        <v>394</v>
      </c>
      <c r="K146" s="14" t="s">
        <v>391</v>
      </c>
      <c r="L146" t="s">
        <v>94</v>
      </c>
      <c r="M146" s="9">
        <v>4513.74</v>
      </c>
      <c r="N146" s="3" t="s">
        <v>386</v>
      </c>
      <c r="O146" s="10">
        <v>3791.5415999999996</v>
      </c>
      <c r="P146" s="3" t="s">
        <v>386</v>
      </c>
      <c r="S146" s="7">
        <v>139</v>
      </c>
      <c r="V146" s="7">
        <v>139</v>
      </c>
      <c r="AD146" s="3" t="s">
        <v>214</v>
      </c>
      <c r="AE146" s="4">
        <v>44025</v>
      </c>
      <c r="AF146" s="4">
        <v>44025</v>
      </c>
      <c r="AG146" s="7" t="s">
        <v>724</v>
      </c>
    </row>
    <row r="147" spans="1:33" x14ac:dyDescent="0.3">
      <c r="A147" s="7">
        <v>2020</v>
      </c>
      <c r="B147" s="4">
        <v>43831</v>
      </c>
      <c r="C147" s="4">
        <v>44012</v>
      </c>
      <c r="D147" s="3" t="s">
        <v>83</v>
      </c>
      <c r="E147" s="7" t="s">
        <v>345</v>
      </c>
      <c r="F147" s="7" t="s">
        <v>668</v>
      </c>
      <c r="G147" s="5" t="s">
        <v>318</v>
      </c>
      <c r="H147" s="3" t="s">
        <v>345</v>
      </c>
      <c r="I147" s="14" t="s">
        <v>566</v>
      </c>
      <c r="J147" s="7" t="s">
        <v>492</v>
      </c>
      <c r="K147" s="14" t="s">
        <v>621</v>
      </c>
      <c r="L147" t="s">
        <v>94</v>
      </c>
      <c r="M147" s="9">
        <f>2*3426.36</f>
        <v>6852.72</v>
      </c>
      <c r="N147" s="3" t="s">
        <v>386</v>
      </c>
      <c r="O147" s="10">
        <v>5756.2848000000004</v>
      </c>
      <c r="P147" s="3" t="s">
        <v>386</v>
      </c>
      <c r="S147" s="7">
        <v>140</v>
      </c>
      <c r="V147" s="7">
        <v>140</v>
      </c>
      <c r="AD147" s="3" t="s">
        <v>214</v>
      </c>
      <c r="AE147" s="4">
        <v>44025</v>
      </c>
      <c r="AF147" s="4">
        <v>44025</v>
      </c>
      <c r="AG147" s="7" t="s">
        <v>724</v>
      </c>
    </row>
    <row r="148" spans="1:33" x14ac:dyDescent="0.3">
      <c r="A148" s="7">
        <v>2020</v>
      </c>
      <c r="B148" s="4">
        <v>43831</v>
      </c>
      <c r="C148" s="4">
        <v>44012</v>
      </c>
      <c r="D148" s="3" t="s">
        <v>83</v>
      </c>
      <c r="E148" s="7" t="s">
        <v>345</v>
      </c>
      <c r="F148" s="7" t="s">
        <v>669</v>
      </c>
      <c r="G148" s="5" t="s">
        <v>321</v>
      </c>
      <c r="H148" s="3" t="s">
        <v>345</v>
      </c>
      <c r="I148" s="14" t="s">
        <v>567</v>
      </c>
      <c r="J148" s="7" t="s">
        <v>382</v>
      </c>
      <c r="K148" s="14" t="s">
        <v>609</v>
      </c>
      <c r="L148" t="s">
        <v>93</v>
      </c>
      <c r="M148" s="9">
        <f>3089.74*2</f>
        <v>6179.48</v>
      </c>
      <c r="N148" s="3" t="s">
        <v>386</v>
      </c>
      <c r="O148" s="10">
        <v>5190.7631999999994</v>
      </c>
      <c r="P148" s="3" t="s">
        <v>386</v>
      </c>
      <c r="S148" s="7">
        <v>141</v>
      </c>
      <c r="V148" s="7">
        <v>141</v>
      </c>
      <c r="AD148" s="3" t="s">
        <v>214</v>
      </c>
      <c r="AE148" s="4">
        <v>44025</v>
      </c>
      <c r="AF148" s="4">
        <v>44025</v>
      </c>
      <c r="AG148" s="7" t="s">
        <v>724</v>
      </c>
    </row>
    <row r="149" spans="1:33" x14ac:dyDescent="0.3">
      <c r="A149" s="7">
        <v>2020</v>
      </c>
      <c r="B149" s="4">
        <v>43831</v>
      </c>
      <c r="C149" s="4">
        <v>44012</v>
      </c>
      <c r="D149" s="3" t="s">
        <v>83</v>
      </c>
      <c r="E149" s="7" t="s">
        <v>345</v>
      </c>
      <c r="F149" s="7" t="s">
        <v>665</v>
      </c>
      <c r="G149" s="5" t="s">
        <v>322</v>
      </c>
      <c r="H149" s="3" t="s">
        <v>345</v>
      </c>
      <c r="I149" s="14" t="s">
        <v>568</v>
      </c>
      <c r="J149" s="7" t="s">
        <v>457</v>
      </c>
      <c r="K149" s="14" t="s">
        <v>379</v>
      </c>
      <c r="L149" t="s">
        <v>94</v>
      </c>
      <c r="M149" s="9">
        <v>4513.74</v>
      </c>
      <c r="N149" s="3" t="s">
        <v>386</v>
      </c>
      <c r="O149" s="10">
        <v>3791.5415999999996</v>
      </c>
      <c r="P149" s="3" t="s">
        <v>386</v>
      </c>
      <c r="S149" s="7">
        <v>142</v>
      </c>
      <c r="V149" s="7">
        <v>142</v>
      </c>
      <c r="AD149" s="3" t="s">
        <v>214</v>
      </c>
      <c r="AE149" s="4">
        <v>44025</v>
      </c>
      <c r="AF149" s="4">
        <v>44025</v>
      </c>
      <c r="AG149" s="7" t="s">
        <v>724</v>
      </c>
    </row>
    <row r="150" spans="1:33" x14ac:dyDescent="0.3">
      <c r="A150" s="7">
        <v>2020</v>
      </c>
      <c r="B150" s="4">
        <v>43831</v>
      </c>
      <c r="C150" s="4">
        <v>44012</v>
      </c>
      <c r="D150" s="3" t="s">
        <v>83</v>
      </c>
      <c r="E150" s="7" t="s">
        <v>345</v>
      </c>
      <c r="F150" s="7" t="s">
        <v>665</v>
      </c>
      <c r="G150" s="5" t="s">
        <v>323</v>
      </c>
      <c r="H150" s="3" t="s">
        <v>345</v>
      </c>
      <c r="I150" s="14" t="s">
        <v>569</v>
      </c>
      <c r="J150" s="7" t="s">
        <v>390</v>
      </c>
      <c r="K150" s="14" t="s">
        <v>395</v>
      </c>
      <c r="L150" t="s">
        <v>94</v>
      </c>
      <c r="M150" s="9">
        <v>4513.74</v>
      </c>
      <c r="N150" s="3" t="s">
        <v>386</v>
      </c>
      <c r="O150" s="10">
        <v>3791.5415999999996</v>
      </c>
      <c r="P150" s="3" t="s">
        <v>386</v>
      </c>
      <c r="S150" s="7">
        <v>143</v>
      </c>
      <c r="V150" s="7">
        <v>143</v>
      </c>
      <c r="AD150" s="3" t="s">
        <v>214</v>
      </c>
      <c r="AE150" s="4">
        <v>44025</v>
      </c>
      <c r="AF150" s="4">
        <v>44025</v>
      </c>
      <c r="AG150" s="7" t="s">
        <v>724</v>
      </c>
    </row>
    <row r="151" spans="1:33" x14ac:dyDescent="0.3">
      <c r="A151" s="7">
        <v>2020</v>
      </c>
      <c r="B151" s="4">
        <v>43831</v>
      </c>
      <c r="C151" s="4">
        <v>44012</v>
      </c>
      <c r="D151" s="3" t="s">
        <v>83</v>
      </c>
      <c r="E151" s="7" t="s">
        <v>345</v>
      </c>
      <c r="F151" s="7" t="s">
        <v>665</v>
      </c>
      <c r="G151" s="5" t="s">
        <v>324</v>
      </c>
      <c r="H151" s="3" t="s">
        <v>345</v>
      </c>
      <c r="I151" s="14" t="s">
        <v>570</v>
      </c>
      <c r="J151" s="7" t="s">
        <v>385</v>
      </c>
      <c r="K151" s="14" t="s">
        <v>486</v>
      </c>
      <c r="L151" t="s">
        <v>94</v>
      </c>
      <c r="M151" s="9">
        <v>4513.74</v>
      </c>
      <c r="N151" s="3" t="s">
        <v>386</v>
      </c>
      <c r="O151" s="10">
        <v>3791.5415999999996</v>
      </c>
      <c r="P151" s="3" t="s">
        <v>386</v>
      </c>
      <c r="S151" s="7">
        <v>144</v>
      </c>
      <c r="V151" s="7">
        <v>144</v>
      </c>
      <c r="AD151" s="3" t="s">
        <v>214</v>
      </c>
      <c r="AE151" s="4">
        <v>44025</v>
      </c>
      <c r="AF151" s="4">
        <v>44025</v>
      </c>
      <c r="AG151" s="7" t="s">
        <v>724</v>
      </c>
    </row>
    <row r="152" spans="1:33" x14ac:dyDescent="0.3">
      <c r="A152" s="7">
        <v>2020</v>
      </c>
      <c r="B152" s="4">
        <v>43831</v>
      </c>
      <c r="C152" s="4">
        <v>44012</v>
      </c>
      <c r="D152" s="3" t="s">
        <v>83</v>
      </c>
      <c r="E152" s="7" t="s">
        <v>345</v>
      </c>
      <c r="F152" s="7" t="s">
        <v>668</v>
      </c>
      <c r="G152" s="5" t="s">
        <v>318</v>
      </c>
      <c r="H152" s="3" t="s">
        <v>345</v>
      </c>
      <c r="I152" s="14" t="s">
        <v>571</v>
      </c>
      <c r="J152" s="7" t="s">
        <v>499</v>
      </c>
      <c r="K152" s="14" t="s">
        <v>395</v>
      </c>
      <c r="L152" t="s">
        <v>93</v>
      </c>
      <c r="M152" s="9">
        <f>2*2663.03</f>
        <v>5326.06</v>
      </c>
      <c r="N152" s="3" t="s">
        <v>386</v>
      </c>
      <c r="O152" s="10">
        <v>4473.8904000000002</v>
      </c>
      <c r="P152" s="3" t="s">
        <v>386</v>
      </c>
      <c r="S152" s="7">
        <v>145</v>
      </c>
      <c r="V152" s="7">
        <v>145</v>
      </c>
      <c r="AD152" s="3" t="s">
        <v>214</v>
      </c>
      <c r="AE152" s="4">
        <v>44025</v>
      </c>
      <c r="AF152" s="4">
        <v>44025</v>
      </c>
      <c r="AG152" s="7" t="s">
        <v>724</v>
      </c>
    </row>
    <row r="153" spans="1:33" x14ac:dyDescent="0.3">
      <c r="A153" s="7">
        <v>2020</v>
      </c>
      <c r="B153" s="4">
        <v>43831</v>
      </c>
      <c r="C153" s="4">
        <v>44012</v>
      </c>
      <c r="D153" s="3" t="s">
        <v>83</v>
      </c>
      <c r="E153" s="7" t="s">
        <v>345</v>
      </c>
      <c r="F153" s="7" t="s">
        <v>665</v>
      </c>
      <c r="G153" s="5" t="s">
        <v>325</v>
      </c>
      <c r="H153" s="3" t="s">
        <v>345</v>
      </c>
      <c r="I153" s="14" t="s">
        <v>532</v>
      </c>
      <c r="J153" s="7" t="s">
        <v>500</v>
      </c>
      <c r="K153" s="14" t="s">
        <v>622</v>
      </c>
      <c r="L153" t="s">
        <v>94</v>
      </c>
      <c r="M153" s="9">
        <v>4513.74</v>
      </c>
      <c r="N153" s="3" t="s">
        <v>386</v>
      </c>
      <c r="O153" s="10">
        <v>3791.5415999999996</v>
      </c>
      <c r="P153" s="3" t="s">
        <v>386</v>
      </c>
      <c r="S153" s="7">
        <v>146</v>
      </c>
      <c r="V153" s="7">
        <v>146</v>
      </c>
      <c r="AD153" s="3" t="s">
        <v>214</v>
      </c>
      <c r="AE153" s="4">
        <v>44025</v>
      </c>
      <c r="AF153" s="4">
        <v>44025</v>
      </c>
      <c r="AG153" s="7" t="s">
        <v>724</v>
      </c>
    </row>
    <row r="154" spans="1:33" x14ac:dyDescent="0.3">
      <c r="A154" s="7">
        <v>2020</v>
      </c>
      <c r="B154" s="4">
        <v>43831</v>
      </c>
      <c r="C154" s="4">
        <v>44012</v>
      </c>
      <c r="D154" s="3" t="s">
        <v>83</v>
      </c>
      <c r="E154" s="7" t="s">
        <v>345</v>
      </c>
      <c r="F154" s="7" t="s">
        <v>665</v>
      </c>
      <c r="G154" s="5" t="s">
        <v>326</v>
      </c>
      <c r="H154" s="3" t="s">
        <v>345</v>
      </c>
      <c r="I154" s="14" t="s">
        <v>572</v>
      </c>
      <c r="J154" s="7" t="s">
        <v>391</v>
      </c>
      <c r="K154" s="14" t="s">
        <v>351</v>
      </c>
      <c r="L154" t="s">
        <v>94</v>
      </c>
      <c r="M154" s="9">
        <v>4513.74</v>
      </c>
      <c r="N154" s="3" t="s">
        <v>386</v>
      </c>
      <c r="O154" s="10">
        <v>3791.5415999999996</v>
      </c>
      <c r="P154" s="3" t="s">
        <v>386</v>
      </c>
      <c r="S154" s="7">
        <v>147</v>
      </c>
      <c r="V154" s="7">
        <v>147</v>
      </c>
      <c r="AD154" s="3" t="s">
        <v>214</v>
      </c>
      <c r="AE154" s="4">
        <v>44025</v>
      </c>
      <c r="AF154" s="4">
        <v>44025</v>
      </c>
      <c r="AG154" s="7" t="s">
        <v>724</v>
      </c>
    </row>
    <row r="155" spans="1:33" x14ac:dyDescent="0.3">
      <c r="A155" s="7">
        <v>2020</v>
      </c>
      <c r="B155" s="4">
        <v>43831</v>
      </c>
      <c r="C155" s="4">
        <v>44012</v>
      </c>
      <c r="D155" s="3" t="s">
        <v>83</v>
      </c>
      <c r="E155" s="7" t="s">
        <v>345</v>
      </c>
      <c r="F155" s="7" t="s">
        <v>665</v>
      </c>
      <c r="G155" s="5" t="s">
        <v>327</v>
      </c>
      <c r="H155" s="3" t="s">
        <v>345</v>
      </c>
      <c r="I155" s="14" t="s">
        <v>573</v>
      </c>
      <c r="J155" s="7" t="s">
        <v>492</v>
      </c>
      <c r="K155" s="14" t="s">
        <v>394</v>
      </c>
      <c r="L155" t="s">
        <v>94</v>
      </c>
      <c r="M155" s="9">
        <v>4513.74</v>
      </c>
      <c r="N155" s="3" t="s">
        <v>386</v>
      </c>
      <c r="O155" s="10">
        <v>3791.5415999999996</v>
      </c>
      <c r="P155" s="3" t="s">
        <v>386</v>
      </c>
      <c r="S155" s="7">
        <v>148</v>
      </c>
      <c r="V155" s="7">
        <v>148</v>
      </c>
      <c r="AD155" s="3" t="s">
        <v>214</v>
      </c>
      <c r="AE155" s="4">
        <v>44025</v>
      </c>
      <c r="AF155" s="4">
        <v>44025</v>
      </c>
      <c r="AG155" s="7" t="s">
        <v>724</v>
      </c>
    </row>
    <row r="156" spans="1:33" x14ac:dyDescent="0.3">
      <c r="A156" s="7">
        <v>2020</v>
      </c>
      <c r="B156" s="4">
        <v>43831</v>
      </c>
      <c r="C156" s="4">
        <v>44012</v>
      </c>
      <c r="D156" s="3" t="s">
        <v>83</v>
      </c>
      <c r="E156" s="7" t="s">
        <v>345</v>
      </c>
      <c r="F156" s="7" t="s">
        <v>665</v>
      </c>
      <c r="G156" s="5" t="s">
        <v>328</v>
      </c>
      <c r="H156" s="3" t="s">
        <v>345</v>
      </c>
      <c r="I156" s="14" t="s">
        <v>574</v>
      </c>
      <c r="J156" s="7" t="s">
        <v>501</v>
      </c>
      <c r="K156" s="14" t="s">
        <v>359</v>
      </c>
      <c r="L156" t="s">
        <v>94</v>
      </c>
      <c r="M156" s="9">
        <v>4513.74</v>
      </c>
      <c r="N156" s="3" t="s">
        <v>386</v>
      </c>
      <c r="O156" s="10">
        <v>3791.5415999999996</v>
      </c>
      <c r="P156" s="3" t="s">
        <v>386</v>
      </c>
      <c r="S156" s="7">
        <v>149</v>
      </c>
      <c r="V156" s="7">
        <v>149</v>
      </c>
      <c r="AD156" s="3" t="s">
        <v>214</v>
      </c>
      <c r="AE156" s="4">
        <v>44025</v>
      </c>
      <c r="AF156" s="4">
        <v>44025</v>
      </c>
      <c r="AG156" s="7" t="s">
        <v>724</v>
      </c>
    </row>
    <row r="157" spans="1:33" x14ac:dyDescent="0.3">
      <c r="A157" s="7">
        <v>2020</v>
      </c>
      <c r="B157" s="4">
        <v>43831</v>
      </c>
      <c r="C157" s="4">
        <v>44012</v>
      </c>
      <c r="D157" s="3" t="s">
        <v>83</v>
      </c>
      <c r="E157" s="7" t="s">
        <v>345</v>
      </c>
      <c r="F157" s="7" t="s">
        <v>666</v>
      </c>
      <c r="G157" s="5" t="s">
        <v>329</v>
      </c>
      <c r="H157" s="3" t="s">
        <v>345</v>
      </c>
      <c r="I157" s="14" t="s">
        <v>448</v>
      </c>
      <c r="J157" s="7" t="s">
        <v>349</v>
      </c>
      <c r="K157" s="14" t="s">
        <v>500</v>
      </c>
      <c r="L157" t="s">
        <v>94</v>
      </c>
      <c r="M157" s="9">
        <v>4513.74</v>
      </c>
      <c r="N157" s="3" t="s">
        <v>386</v>
      </c>
      <c r="O157" s="10">
        <v>3791.5415999999996</v>
      </c>
      <c r="P157" s="3" t="s">
        <v>386</v>
      </c>
      <c r="S157" s="7">
        <v>150</v>
      </c>
      <c r="V157" s="7">
        <v>150</v>
      </c>
      <c r="AD157" s="3" t="s">
        <v>214</v>
      </c>
      <c r="AE157" s="4">
        <v>44025</v>
      </c>
      <c r="AF157" s="4">
        <v>44025</v>
      </c>
      <c r="AG157" s="7" t="s">
        <v>724</v>
      </c>
    </row>
    <row r="158" spans="1:33" x14ac:dyDescent="0.3">
      <c r="A158" s="7">
        <v>2020</v>
      </c>
      <c r="B158" s="4">
        <v>43831</v>
      </c>
      <c r="C158" s="4">
        <v>44012</v>
      </c>
      <c r="D158" s="3" t="s">
        <v>83</v>
      </c>
      <c r="E158" s="7" t="s">
        <v>345</v>
      </c>
      <c r="F158" s="7" t="s">
        <v>668</v>
      </c>
      <c r="G158" s="5" t="s">
        <v>318</v>
      </c>
      <c r="H158" s="3" t="s">
        <v>345</v>
      </c>
      <c r="I158" s="14" t="s">
        <v>575</v>
      </c>
      <c r="J158" s="7" t="s">
        <v>456</v>
      </c>
      <c r="K158" s="14" t="s">
        <v>481</v>
      </c>
      <c r="L158" t="s">
        <v>94</v>
      </c>
      <c r="M158" s="9">
        <f>3426.36*2</f>
        <v>6852.72</v>
      </c>
      <c r="N158" s="3" t="s">
        <v>386</v>
      </c>
      <c r="O158" s="10">
        <v>5756.2848000000004</v>
      </c>
      <c r="P158" s="3" t="s">
        <v>386</v>
      </c>
      <c r="S158" s="7">
        <v>151</v>
      </c>
      <c r="V158" s="7">
        <v>151</v>
      </c>
      <c r="AD158" s="3" t="s">
        <v>214</v>
      </c>
      <c r="AE158" s="4">
        <v>44025</v>
      </c>
      <c r="AF158" s="4">
        <v>44025</v>
      </c>
      <c r="AG158" s="7" t="s">
        <v>724</v>
      </c>
    </row>
    <row r="159" spans="1:33" x14ac:dyDescent="0.3">
      <c r="A159" s="7">
        <v>2020</v>
      </c>
      <c r="B159" s="4">
        <v>43831</v>
      </c>
      <c r="C159" s="4">
        <v>44012</v>
      </c>
      <c r="D159" s="3" t="s">
        <v>83</v>
      </c>
      <c r="E159" s="7" t="s">
        <v>345</v>
      </c>
      <c r="F159" s="7" t="s">
        <v>665</v>
      </c>
      <c r="G159" s="5" t="s">
        <v>330</v>
      </c>
      <c r="H159" s="3" t="s">
        <v>345</v>
      </c>
      <c r="I159" s="14" t="s">
        <v>576</v>
      </c>
      <c r="J159" s="7" t="s">
        <v>481</v>
      </c>
      <c r="K159" s="14" t="s">
        <v>477</v>
      </c>
      <c r="L159" t="s">
        <v>94</v>
      </c>
      <c r="M159" s="9">
        <v>4513.74</v>
      </c>
      <c r="N159" s="3" t="s">
        <v>386</v>
      </c>
      <c r="O159" s="10">
        <v>3791.5415999999996</v>
      </c>
      <c r="P159" s="3" t="s">
        <v>386</v>
      </c>
      <c r="S159" s="7">
        <v>152</v>
      </c>
      <c r="V159" s="7">
        <v>152</v>
      </c>
      <c r="AD159" s="3" t="s">
        <v>214</v>
      </c>
      <c r="AE159" s="4">
        <v>44025</v>
      </c>
      <c r="AF159" s="4">
        <v>44025</v>
      </c>
      <c r="AG159" s="7" t="s">
        <v>724</v>
      </c>
    </row>
    <row r="160" spans="1:33" x14ac:dyDescent="0.3">
      <c r="A160" s="7">
        <v>2020</v>
      </c>
      <c r="B160" s="4">
        <v>43831</v>
      </c>
      <c r="C160" s="4">
        <v>44012</v>
      </c>
      <c r="D160" s="3" t="s">
        <v>83</v>
      </c>
      <c r="E160" s="7" t="s">
        <v>345</v>
      </c>
      <c r="F160" t="s">
        <v>673</v>
      </c>
      <c r="G160" s="5" t="s">
        <v>331</v>
      </c>
      <c r="H160" s="3" t="s">
        <v>345</v>
      </c>
      <c r="I160" s="14" t="s">
        <v>577</v>
      </c>
      <c r="J160" s="7" t="s">
        <v>395</v>
      </c>
      <c r="K160" s="14" t="s">
        <v>587</v>
      </c>
      <c r="L160" t="s">
        <v>94</v>
      </c>
      <c r="M160" s="9">
        <f>3426.36*2</f>
        <v>6852.72</v>
      </c>
      <c r="N160" s="3" t="s">
        <v>386</v>
      </c>
      <c r="O160" s="10">
        <v>5756.2848000000004</v>
      </c>
      <c r="P160" s="3" t="s">
        <v>386</v>
      </c>
      <c r="S160" s="7">
        <v>153</v>
      </c>
      <c r="V160" s="7">
        <v>153</v>
      </c>
      <c r="AD160" s="3" t="s">
        <v>214</v>
      </c>
      <c r="AE160" s="4">
        <v>44025</v>
      </c>
      <c r="AF160" s="4">
        <v>44025</v>
      </c>
      <c r="AG160" s="7" t="s">
        <v>724</v>
      </c>
    </row>
    <row r="161" spans="1:33" x14ac:dyDescent="0.3">
      <c r="A161" s="7">
        <v>2020</v>
      </c>
      <c r="B161" s="4">
        <v>43831</v>
      </c>
      <c r="C161" s="4">
        <v>44012</v>
      </c>
      <c r="D161" s="3" t="s">
        <v>83</v>
      </c>
      <c r="E161" s="7" t="s">
        <v>345</v>
      </c>
      <c r="F161" s="7" t="s">
        <v>668</v>
      </c>
      <c r="G161" s="5" t="s">
        <v>310</v>
      </c>
      <c r="H161" s="3" t="s">
        <v>345</v>
      </c>
      <c r="I161" s="14" t="s">
        <v>578</v>
      </c>
      <c r="J161" s="7" t="s">
        <v>456</v>
      </c>
      <c r="K161" s="14" t="s">
        <v>622</v>
      </c>
      <c r="L161" t="s">
        <v>94</v>
      </c>
      <c r="M161" s="9">
        <f>3426.36*2</f>
        <v>6852.72</v>
      </c>
      <c r="N161" s="3" t="s">
        <v>386</v>
      </c>
      <c r="O161" s="10">
        <v>5756.2848000000004</v>
      </c>
      <c r="P161" s="3" t="s">
        <v>386</v>
      </c>
      <c r="S161" s="7">
        <v>154</v>
      </c>
      <c r="V161" s="7">
        <v>154</v>
      </c>
      <c r="AD161" s="3" t="s">
        <v>214</v>
      </c>
      <c r="AE161" s="4">
        <v>44025</v>
      </c>
      <c r="AF161" s="4">
        <v>44025</v>
      </c>
      <c r="AG161" s="7" t="s">
        <v>724</v>
      </c>
    </row>
    <row r="162" spans="1:33" x14ac:dyDescent="0.3">
      <c r="A162" s="7">
        <v>2020</v>
      </c>
      <c r="B162" s="4">
        <v>43831</v>
      </c>
      <c r="C162" s="4">
        <v>44012</v>
      </c>
      <c r="D162" s="3" t="s">
        <v>83</v>
      </c>
      <c r="E162" s="7" t="s">
        <v>345</v>
      </c>
      <c r="F162" s="7" t="s">
        <v>665</v>
      </c>
      <c r="G162" s="5" t="s">
        <v>332</v>
      </c>
      <c r="H162" s="3" t="s">
        <v>345</v>
      </c>
      <c r="I162" s="14" t="s">
        <v>579</v>
      </c>
      <c r="J162" s="7" t="s">
        <v>502</v>
      </c>
      <c r="K162" s="14" t="s">
        <v>479</v>
      </c>
      <c r="L162" t="s">
        <v>94</v>
      </c>
      <c r="M162" s="9">
        <v>4513.74</v>
      </c>
      <c r="N162" s="3" t="s">
        <v>386</v>
      </c>
      <c r="O162" s="10">
        <v>3791.5415999999996</v>
      </c>
      <c r="P162" s="3" t="s">
        <v>386</v>
      </c>
      <c r="S162" s="7">
        <v>155</v>
      </c>
      <c r="V162" s="7">
        <v>155</v>
      </c>
      <c r="AD162" s="3" t="s">
        <v>214</v>
      </c>
      <c r="AE162" s="4">
        <v>44025</v>
      </c>
      <c r="AF162" s="4">
        <v>44025</v>
      </c>
      <c r="AG162" s="7" t="s">
        <v>724</v>
      </c>
    </row>
    <row r="163" spans="1:33" x14ac:dyDescent="0.3">
      <c r="A163" s="7">
        <v>2020</v>
      </c>
      <c r="B163" s="4">
        <v>43831</v>
      </c>
      <c r="C163" s="4">
        <v>44012</v>
      </c>
      <c r="D163" s="3" t="s">
        <v>83</v>
      </c>
      <c r="E163" s="7" t="s">
        <v>345</v>
      </c>
      <c r="F163" s="7" t="s">
        <v>670</v>
      </c>
      <c r="G163" s="5" t="s">
        <v>333</v>
      </c>
      <c r="H163" s="3" t="s">
        <v>345</v>
      </c>
      <c r="I163" s="14" t="s">
        <v>570</v>
      </c>
      <c r="J163" s="7" t="s">
        <v>396</v>
      </c>
      <c r="K163" s="14" t="s">
        <v>623</v>
      </c>
      <c r="L163" t="s">
        <v>94</v>
      </c>
      <c r="M163" s="9">
        <f>2*2489.2</f>
        <v>4978.3999999999996</v>
      </c>
      <c r="N163" s="3" t="s">
        <v>386</v>
      </c>
      <c r="O163" s="10">
        <v>4181.8559999999998</v>
      </c>
      <c r="P163" s="3" t="s">
        <v>386</v>
      </c>
      <c r="S163" s="7">
        <v>156</v>
      </c>
      <c r="V163" s="7">
        <v>156</v>
      </c>
      <c r="AD163" s="3" t="s">
        <v>214</v>
      </c>
      <c r="AE163" s="4">
        <v>44025</v>
      </c>
      <c r="AF163" s="4">
        <v>44025</v>
      </c>
      <c r="AG163" s="7" t="s">
        <v>724</v>
      </c>
    </row>
    <row r="164" spans="1:33" x14ac:dyDescent="0.3">
      <c r="A164" s="7">
        <v>2020</v>
      </c>
      <c r="B164" s="4">
        <v>43831</v>
      </c>
      <c r="C164" s="4">
        <v>44012</v>
      </c>
      <c r="D164" s="3" t="s">
        <v>83</v>
      </c>
      <c r="E164" s="7" t="s">
        <v>345</v>
      </c>
      <c r="F164" s="7" t="s">
        <v>666</v>
      </c>
      <c r="G164" s="5" t="s">
        <v>333</v>
      </c>
      <c r="H164" s="3" t="s">
        <v>345</v>
      </c>
      <c r="I164" s="14" t="s">
        <v>449</v>
      </c>
      <c r="J164" s="7" t="s">
        <v>385</v>
      </c>
      <c r="K164" s="14" t="s">
        <v>390</v>
      </c>
      <c r="L164" t="s">
        <v>94</v>
      </c>
      <c r="M164" s="9">
        <v>4978.3999999999996</v>
      </c>
      <c r="N164" s="3" t="s">
        <v>386</v>
      </c>
      <c r="O164" s="10">
        <v>4181.8559999999998</v>
      </c>
      <c r="P164" s="3" t="s">
        <v>386</v>
      </c>
      <c r="S164" s="7">
        <v>157</v>
      </c>
      <c r="V164" s="7">
        <v>157</v>
      </c>
      <c r="AD164" s="3" t="s">
        <v>214</v>
      </c>
      <c r="AE164" s="4">
        <v>44025</v>
      </c>
      <c r="AF164" s="4">
        <v>44025</v>
      </c>
      <c r="AG164" s="7" t="s">
        <v>724</v>
      </c>
    </row>
    <row r="165" spans="1:33" x14ac:dyDescent="0.3">
      <c r="A165" s="7">
        <v>2020</v>
      </c>
      <c r="B165" s="4">
        <v>43831</v>
      </c>
      <c r="C165" s="4">
        <v>44012</v>
      </c>
      <c r="D165" s="3" t="s">
        <v>83</v>
      </c>
      <c r="E165" s="7" t="s">
        <v>345</v>
      </c>
      <c r="F165" s="7" t="s">
        <v>668</v>
      </c>
      <c r="G165" s="5" t="s">
        <v>318</v>
      </c>
      <c r="H165" s="3" t="s">
        <v>345</v>
      </c>
      <c r="I165" s="14" t="s">
        <v>580</v>
      </c>
      <c r="J165" s="7" t="s">
        <v>359</v>
      </c>
      <c r="K165" s="14" t="s">
        <v>481</v>
      </c>
      <c r="L165" t="s">
        <v>94</v>
      </c>
      <c r="M165" s="9">
        <v>5572.92</v>
      </c>
      <c r="N165" s="3" t="s">
        <v>386</v>
      </c>
      <c r="O165" s="10">
        <v>4681.2528000000002</v>
      </c>
      <c r="P165" s="3" t="s">
        <v>386</v>
      </c>
      <c r="S165" s="7">
        <v>158</v>
      </c>
      <c r="V165" s="7">
        <v>158</v>
      </c>
      <c r="AD165" s="3" t="s">
        <v>214</v>
      </c>
      <c r="AE165" s="4">
        <v>44025</v>
      </c>
      <c r="AF165" s="4">
        <v>44025</v>
      </c>
      <c r="AG165" s="7" t="s">
        <v>724</v>
      </c>
    </row>
    <row r="166" spans="1:33" x14ac:dyDescent="0.3">
      <c r="A166" s="7">
        <v>2020</v>
      </c>
      <c r="B166" s="4">
        <v>43831</v>
      </c>
      <c r="C166" s="4">
        <v>44012</v>
      </c>
      <c r="D166" s="3" t="s">
        <v>83</v>
      </c>
      <c r="E166" s="7" t="s">
        <v>345</v>
      </c>
      <c r="F166" s="7" t="s">
        <v>668</v>
      </c>
      <c r="G166" s="5" t="s">
        <v>318</v>
      </c>
      <c r="H166" s="3" t="s">
        <v>345</v>
      </c>
      <c r="I166" s="14" t="s">
        <v>581</v>
      </c>
      <c r="J166" s="7" t="s">
        <v>392</v>
      </c>
      <c r="K166" s="14" t="s">
        <v>385</v>
      </c>
      <c r="L166" t="s">
        <v>94</v>
      </c>
      <c r="M166" s="9">
        <f>3426.36*2</f>
        <v>6852.72</v>
      </c>
      <c r="N166" s="3" t="s">
        <v>386</v>
      </c>
      <c r="O166" s="10">
        <v>5756.2848000000004</v>
      </c>
      <c r="P166" s="3" t="s">
        <v>386</v>
      </c>
      <c r="S166" s="7">
        <v>159</v>
      </c>
      <c r="V166" s="7">
        <v>159</v>
      </c>
      <c r="AD166" s="3" t="s">
        <v>214</v>
      </c>
      <c r="AE166" s="4">
        <v>44025</v>
      </c>
      <c r="AF166" s="4">
        <v>44025</v>
      </c>
      <c r="AG166" s="7" t="s">
        <v>724</v>
      </c>
    </row>
    <row r="167" spans="1:33" x14ac:dyDescent="0.3">
      <c r="A167" s="7">
        <v>2020</v>
      </c>
      <c r="B167" s="4">
        <v>43831</v>
      </c>
      <c r="C167" s="4">
        <v>44012</v>
      </c>
      <c r="D167" s="3" t="s">
        <v>83</v>
      </c>
      <c r="E167" s="7" t="s">
        <v>345</v>
      </c>
      <c r="F167" s="7" t="s">
        <v>670</v>
      </c>
      <c r="G167" s="5" t="s">
        <v>334</v>
      </c>
      <c r="H167" s="3" t="s">
        <v>345</v>
      </c>
      <c r="I167" s="14" t="s">
        <v>582</v>
      </c>
      <c r="J167" s="7" t="s">
        <v>459</v>
      </c>
      <c r="K167" s="14" t="s">
        <v>624</v>
      </c>
      <c r="L167" t="s">
        <v>94</v>
      </c>
      <c r="M167" s="9">
        <f>2*2256.87</f>
        <v>4513.74</v>
      </c>
      <c r="N167" s="3" t="s">
        <v>386</v>
      </c>
      <c r="O167" s="10">
        <v>3791.5415999999996</v>
      </c>
      <c r="P167" s="3" t="s">
        <v>386</v>
      </c>
      <c r="S167" s="7">
        <v>160</v>
      </c>
      <c r="V167" s="7">
        <v>160</v>
      </c>
      <c r="AD167" s="3" t="s">
        <v>214</v>
      </c>
      <c r="AE167" s="4">
        <v>44025</v>
      </c>
      <c r="AF167" s="4">
        <v>44025</v>
      </c>
      <c r="AG167" s="7" t="s">
        <v>724</v>
      </c>
    </row>
    <row r="168" spans="1:33" x14ac:dyDescent="0.3">
      <c r="A168" s="7">
        <v>2020</v>
      </c>
      <c r="B168" s="4">
        <v>43831</v>
      </c>
      <c r="C168" s="4">
        <v>44012</v>
      </c>
      <c r="D168" s="3" t="s">
        <v>83</v>
      </c>
      <c r="E168" s="7" t="s">
        <v>345</v>
      </c>
      <c r="F168" s="7" t="s">
        <v>668</v>
      </c>
      <c r="G168" s="5" t="s">
        <v>318</v>
      </c>
      <c r="H168" s="3" t="s">
        <v>345</v>
      </c>
      <c r="I168" s="14" t="s">
        <v>519</v>
      </c>
      <c r="J168" s="7" t="s">
        <v>359</v>
      </c>
      <c r="K168" s="14" t="s">
        <v>385</v>
      </c>
      <c r="L168" t="s">
        <v>94</v>
      </c>
      <c r="M168" s="9">
        <f t="shared" ref="M168:M174" si="0">3426.36*2</f>
        <v>6852.72</v>
      </c>
      <c r="N168" s="3" t="s">
        <v>386</v>
      </c>
      <c r="O168" s="10">
        <v>5756.2848000000004</v>
      </c>
      <c r="P168" s="3" t="s">
        <v>386</v>
      </c>
      <c r="S168" s="7">
        <v>161</v>
      </c>
      <c r="V168" s="7">
        <v>161</v>
      </c>
      <c r="AD168" s="3" t="s">
        <v>214</v>
      </c>
      <c r="AE168" s="4">
        <v>44025</v>
      </c>
      <c r="AF168" s="4">
        <v>44025</v>
      </c>
      <c r="AG168" s="7" t="s">
        <v>724</v>
      </c>
    </row>
    <row r="169" spans="1:33" x14ac:dyDescent="0.3">
      <c r="A169" s="7">
        <v>2020</v>
      </c>
      <c r="B169" s="4">
        <v>43831</v>
      </c>
      <c r="C169" s="4">
        <v>44012</v>
      </c>
      <c r="D169" s="3" t="s">
        <v>83</v>
      </c>
      <c r="E169" s="7" t="s">
        <v>345</v>
      </c>
      <c r="F169" s="7" t="s">
        <v>668</v>
      </c>
      <c r="G169" s="5" t="s">
        <v>318</v>
      </c>
      <c r="H169" s="3" t="s">
        <v>345</v>
      </c>
      <c r="I169" s="14" t="s">
        <v>553</v>
      </c>
      <c r="J169" s="7" t="s">
        <v>480</v>
      </c>
      <c r="K169" s="14" t="s">
        <v>391</v>
      </c>
      <c r="L169" t="s">
        <v>93</v>
      </c>
      <c r="M169" s="9">
        <f t="shared" si="0"/>
        <v>6852.72</v>
      </c>
      <c r="N169" s="3" t="s">
        <v>386</v>
      </c>
      <c r="O169" s="10">
        <v>5756.2848000000004</v>
      </c>
      <c r="P169" s="3" t="s">
        <v>386</v>
      </c>
      <c r="S169" s="7">
        <v>162</v>
      </c>
      <c r="V169" s="7">
        <v>162</v>
      </c>
      <c r="AD169" s="3" t="s">
        <v>214</v>
      </c>
      <c r="AE169" s="4">
        <v>44025</v>
      </c>
      <c r="AF169" s="4">
        <v>44025</v>
      </c>
      <c r="AG169" s="7" t="s">
        <v>724</v>
      </c>
    </row>
    <row r="170" spans="1:33" x14ac:dyDescent="0.3">
      <c r="A170" s="7">
        <v>2020</v>
      </c>
      <c r="B170" s="4">
        <v>43831</v>
      </c>
      <c r="C170" s="4">
        <v>44012</v>
      </c>
      <c r="D170" s="3" t="s">
        <v>83</v>
      </c>
      <c r="E170" s="7" t="s">
        <v>345</v>
      </c>
      <c r="F170" s="7" t="s">
        <v>668</v>
      </c>
      <c r="G170" s="5" t="s">
        <v>318</v>
      </c>
      <c r="H170" s="3" t="s">
        <v>345</v>
      </c>
      <c r="I170" s="14" t="s">
        <v>583</v>
      </c>
      <c r="J170" s="7" t="s">
        <v>385</v>
      </c>
      <c r="K170" s="14" t="s">
        <v>458</v>
      </c>
      <c r="L170" t="s">
        <v>94</v>
      </c>
      <c r="M170" s="9">
        <f t="shared" si="0"/>
        <v>6852.72</v>
      </c>
      <c r="N170" s="3" t="s">
        <v>386</v>
      </c>
      <c r="O170" s="10">
        <v>5756.2848000000004</v>
      </c>
      <c r="P170" s="3" t="s">
        <v>386</v>
      </c>
      <c r="S170" s="7">
        <v>163</v>
      </c>
      <c r="V170" s="7">
        <v>163</v>
      </c>
      <c r="AD170" s="3" t="s">
        <v>214</v>
      </c>
      <c r="AE170" s="4">
        <v>44025</v>
      </c>
      <c r="AF170" s="4">
        <v>44025</v>
      </c>
      <c r="AG170" s="7" t="s">
        <v>724</v>
      </c>
    </row>
    <row r="171" spans="1:33" x14ac:dyDescent="0.3">
      <c r="A171" s="7">
        <v>2020</v>
      </c>
      <c r="B171" s="4">
        <v>43831</v>
      </c>
      <c r="C171" s="4">
        <v>44012</v>
      </c>
      <c r="D171" s="3" t="s">
        <v>83</v>
      </c>
      <c r="E171" s="7" t="s">
        <v>345</v>
      </c>
      <c r="F171" s="7" t="s">
        <v>668</v>
      </c>
      <c r="G171" s="5" t="s">
        <v>318</v>
      </c>
      <c r="H171" s="3" t="s">
        <v>345</v>
      </c>
      <c r="I171" s="14" t="s">
        <v>584</v>
      </c>
      <c r="J171" s="7" t="s">
        <v>492</v>
      </c>
      <c r="K171" s="14" t="s">
        <v>371</v>
      </c>
      <c r="L171" t="s">
        <v>94</v>
      </c>
      <c r="M171" s="9">
        <f t="shared" si="0"/>
        <v>6852.72</v>
      </c>
      <c r="N171" s="3" t="s">
        <v>386</v>
      </c>
      <c r="O171" s="10">
        <v>5756.2848000000004</v>
      </c>
      <c r="P171" s="3" t="s">
        <v>386</v>
      </c>
      <c r="S171" s="7">
        <v>164</v>
      </c>
      <c r="V171" s="7">
        <v>164</v>
      </c>
      <c r="AD171" s="3" t="s">
        <v>214</v>
      </c>
      <c r="AE171" s="4">
        <v>44025</v>
      </c>
      <c r="AF171" s="4">
        <v>44025</v>
      </c>
      <c r="AG171" s="7" t="s">
        <v>724</v>
      </c>
    </row>
    <row r="172" spans="1:33" x14ac:dyDescent="0.3">
      <c r="A172" s="7">
        <v>2020</v>
      </c>
      <c r="B172" s="4">
        <v>43831</v>
      </c>
      <c r="C172" s="4">
        <v>44012</v>
      </c>
      <c r="D172" s="3" t="s">
        <v>83</v>
      </c>
      <c r="E172" s="7" t="s">
        <v>345</v>
      </c>
      <c r="F172" s="7" t="s">
        <v>668</v>
      </c>
      <c r="G172" s="5" t="s">
        <v>318</v>
      </c>
      <c r="H172" s="3" t="s">
        <v>345</v>
      </c>
      <c r="I172" s="14" t="s">
        <v>583</v>
      </c>
      <c r="J172" s="7" t="s">
        <v>503</v>
      </c>
      <c r="K172" s="14" t="s">
        <v>354</v>
      </c>
      <c r="L172" t="s">
        <v>94</v>
      </c>
      <c r="M172" s="9">
        <f t="shared" si="0"/>
        <v>6852.72</v>
      </c>
      <c r="N172" s="3" t="s">
        <v>386</v>
      </c>
      <c r="O172" s="10">
        <v>5756.2848000000004</v>
      </c>
      <c r="P172" s="3" t="s">
        <v>386</v>
      </c>
      <c r="S172" s="7">
        <v>165</v>
      </c>
      <c r="V172" s="7">
        <v>165</v>
      </c>
      <c r="AD172" s="3" t="s">
        <v>214</v>
      </c>
      <c r="AE172" s="4">
        <v>44025</v>
      </c>
      <c r="AF172" s="4">
        <v>44025</v>
      </c>
      <c r="AG172" s="7" t="s">
        <v>724</v>
      </c>
    </row>
    <row r="173" spans="1:33" x14ac:dyDescent="0.3">
      <c r="A173" s="7">
        <v>2020</v>
      </c>
      <c r="B173" s="4">
        <v>43831</v>
      </c>
      <c r="C173" s="4">
        <v>44012</v>
      </c>
      <c r="D173" s="3" t="s">
        <v>83</v>
      </c>
      <c r="E173" s="7" t="s">
        <v>345</v>
      </c>
      <c r="F173" s="7" t="s">
        <v>668</v>
      </c>
      <c r="G173" s="5" t="s">
        <v>318</v>
      </c>
      <c r="H173" s="3" t="s">
        <v>345</v>
      </c>
      <c r="I173" s="14" t="s">
        <v>585</v>
      </c>
      <c r="J173" s="7" t="s">
        <v>381</v>
      </c>
      <c r="K173" s="14" t="s">
        <v>390</v>
      </c>
      <c r="L173" t="s">
        <v>94</v>
      </c>
      <c r="M173" s="9">
        <f t="shared" si="0"/>
        <v>6852.72</v>
      </c>
      <c r="N173" s="3" t="s">
        <v>386</v>
      </c>
      <c r="O173" s="10">
        <v>5756.2848000000004</v>
      </c>
      <c r="P173" s="3" t="s">
        <v>386</v>
      </c>
      <c r="S173" s="7">
        <v>166</v>
      </c>
      <c r="V173" s="7">
        <v>166</v>
      </c>
      <c r="AD173" s="3" t="s">
        <v>214</v>
      </c>
      <c r="AE173" s="4">
        <v>44025</v>
      </c>
      <c r="AF173" s="4">
        <v>44025</v>
      </c>
      <c r="AG173" s="7" t="s">
        <v>724</v>
      </c>
    </row>
    <row r="174" spans="1:33" x14ac:dyDescent="0.3">
      <c r="A174" s="7">
        <v>2020</v>
      </c>
      <c r="B174" s="4">
        <v>43831</v>
      </c>
      <c r="C174" s="4">
        <v>44012</v>
      </c>
      <c r="D174" s="3" t="s">
        <v>83</v>
      </c>
      <c r="E174" s="7" t="s">
        <v>345</v>
      </c>
      <c r="F174" s="7" t="s">
        <v>668</v>
      </c>
      <c r="G174" s="5" t="s">
        <v>318</v>
      </c>
      <c r="H174" s="3" t="s">
        <v>345</v>
      </c>
      <c r="I174" s="14" t="s">
        <v>586</v>
      </c>
      <c r="J174" s="7" t="s">
        <v>396</v>
      </c>
      <c r="K174" s="14" t="s">
        <v>625</v>
      </c>
      <c r="L174" t="s">
        <v>94</v>
      </c>
      <c r="M174" s="9">
        <f t="shared" si="0"/>
        <v>6852.72</v>
      </c>
      <c r="N174" s="3" t="s">
        <v>386</v>
      </c>
      <c r="O174" s="10">
        <v>5756.2848000000004</v>
      </c>
      <c r="P174" s="3" t="s">
        <v>386</v>
      </c>
      <c r="S174" s="7">
        <v>167</v>
      </c>
      <c r="V174" s="7">
        <v>167</v>
      </c>
      <c r="AD174" s="3" t="s">
        <v>214</v>
      </c>
      <c r="AE174" s="4">
        <v>44025</v>
      </c>
      <c r="AF174" s="4">
        <v>44025</v>
      </c>
      <c r="AG174" s="7" t="s">
        <v>724</v>
      </c>
    </row>
    <row r="175" spans="1:33" x14ac:dyDescent="0.3">
      <c r="A175" s="7">
        <v>2020</v>
      </c>
      <c r="B175" s="4">
        <v>43831</v>
      </c>
      <c r="C175" s="4">
        <v>44012</v>
      </c>
      <c r="D175" s="3" t="s">
        <v>83</v>
      </c>
      <c r="E175" s="7" t="s">
        <v>345</v>
      </c>
      <c r="F175" s="7" t="s">
        <v>725</v>
      </c>
      <c r="G175" s="5" t="s">
        <v>335</v>
      </c>
      <c r="H175" s="3" t="s">
        <v>345</v>
      </c>
      <c r="I175" s="14" t="s">
        <v>450</v>
      </c>
      <c r="J175" s="7" t="s">
        <v>372</v>
      </c>
      <c r="K175" s="14" t="s">
        <v>616</v>
      </c>
      <c r="L175" t="s">
        <v>94</v>
      </c>
      <c r="M175" s="9">
        <f>1374.55*2</f>
        <v>2749.1</v>
      </c>
      <c r="N175" s="3" t="s">
        <v>386</v>
      </c>
      <c r="O175" s="10">
        <v>2309.2439999999997</v>
      </c>
      <c r="P175" s="3" t="s">
        <v>386</v>
      </c>
      <c r="S175" s="7">
        <v>168</v>
      </c>
      <c r="V175" s="7">
        <v>168</v>
      </c>
      <c r="AD175" s="3" t="s">
        <v>214</v>
      </c>
      <c r="AE175" s="4">
        <v>44025</v>
      </c>
      <c r="AF175" s="4">
        <v>44025</v>
      </c>
      <c r="AG175" s="7" t="s">
        <v>724</v>
      </c>
    </row>
    <row r="176" spans="1:33" x14ac:dyDescent="0.3">
      <c r="A176" s="7">
        <v>2020</v>
      </c>
      <c r="B176" s="4">
        <v>43831</v>
      </c>
      <c r="C176" s="4">
        <v>44012</v>
      </c>
      <c r="D176" s="3" t="s">
        <v>83</v>
      </c>
      <c r="E176" s="7" t="s">
        <v>345</v>
      </c>
      <c r="F176" s="7" t="s">
        <v>726</v>
      </c>
      <c r="G176" s="5" t="s">
        <v>318</v>
      </c>
      <c r="H176" s="3" t="s">
        <v>345</v>
      </c>
      <c r="I176" s="14" t="s">
        <v>451</v>
      </c>
      <c r="J176" s="7" t="s">
        <v>504</v>
      </c>
      <c r="K176" s="14" t="s">
        <v>379</v>
      </c>
      <c r="L176" t="s">
        <v>94</v>
      </c>
      <c r="M176" s="9">
        <f>3426.36*2</f>
        <v>6852.72</v>
      </c>
      <c r="N176" s="3" t="s">
        <v>386</v>
      </c>
      <c r="O176" s="10">
        <v>5756.2848000000004</v>
      </c>
      <c r="P176" s="3" t="s">
        <v>386</v>
      </c>
      <c r="S176" s="7">
        <v>169</v>
      </c>
      <c r="V176" s="7">
        <v>169</v>
      </c>
      <c r="AD176" s="3" t="s">
        <v>214</v>
      </c>
      <c r="AE176" s="4">
        <v>44025</v>
      </c>
      <c r="AF176" s="4">
        <v>44025</v>
      </c>
      <c r="AG176" s="7" t="s">
        <v>724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34.88671875" bestFit="1" customWidth="1"/>
    <col min="3" max="3" width="33" bestFit="1" customWidth="1"/>
    <col min="4" max="4" width="32" bestFit="1" customWidth="1"/>
    <col min="5" max="5" width="37.33203125" bestFit="1" customWidth="1"/>
    <col min="6" max="6" width="33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150</v>
      </c>
      <c r="C2" t="s">
        <v>151</v>
      </c>
      <c r="D2" t="s">
        <v>152</v>
      </c>
      <c r="E2" t="s">
        <v>153</v>
      </c>
      <c r="F2" t="s">
        <v>154</v>
      </c>
    </row>
    <row r="3" spans="1:6" x14ac:dyDescent="0.3">
      <c r="A3" s="1" t="s">
        <v>100</v>
      </c>
      <c r="B3" s="1" t="s">
        <v>155</v>
      </c>
      <c r="C3" s="1" t="s">
        <v>156</v>
      </c>
      <c r="D3" s="1" t="s">
        <v>157</v>
      </c>
      <c r="E3" s="1" t="s">
        <v>158</v>
      </c>
      <c r="F3" s="1" t="s">
        <v>159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29.6640625" bestFit="1" customWidth="1"/>
    <col min="3" max="3" width="27.88671875" bestFit="1" customWidth="1"/>
    <col min="4" max="4" width="26.88671875" bestFit="1" customWidth="1"/>
    <col min="5" max="5" width="31.5546875" bestFit="1" customWidth="1"/>
    <col min="6" max="6" width="27.8867187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160</v>
      </c>
      <c r="C2" t="s">
        <v>161</v>
      </c>
      <c r="D2" t="s">
        <v>162</v>
      </c>
      <c r="E2" t="s">
        <v>163</v>
      </c>
      <c r="F2" t="s">
        <v>164</v>
      </c>
    </row>
    <row r="3" spans="1:6" x14ac:dyDescent="0.3">
      <c r="A3" s="1" t="s">
        <v>100</v>
      </c>
      <c r="B3" s="1" t="s">
        <v>165</v>
      </c>
      <c r="C3" s="1" t="s">
        <v>166</v>
      </c>
      <c r="D3" s="1" t="s">
        <v>167</v>
      </c>
      <c r="E3" s="1" t="s">
        <v>168</v>
      </c>
      <c r="F3" s="1" t="s">
        <v>169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29.5546875" bestFit="1" customWidth="1"/>
    <col min="3" max="3" width="27.6640625" bestFit="1" customWidth="1"/>
    <col min="4" max="4" width="26.6640625" bestFit="1" customWidth="1"/>
    <col min="5" max="5" width="32" bestFit="1" customWidth="1"/>
    <col min="6" max="6" width="27.664062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170</v>
      </c>
      <c r="C2" t="s">
        <v>171</v>
      </c>
      <c r="D2" t="s">
        <v>172</v>
      </c>
      <c r="E2" t="s">
        <v>173</v>
      </c>
      <c r="F2" t="s">
        <v>174</v>
      </c>
    </row>
    <row r="3" spans="1:6" x14ac:dyDescent="0.3">
      <c r="A3" s="1" t="s">
        <v>100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33.44140625" bestFit="1" customWidth="1"/>
    <col min="3" max="3" width="31.44140625" bestFit="1" customWidth="1"/>
    <col min="4" max="4" width="30.5546875" bestFit="1" customWidth="1"/>
    <col min="5" max="5" width="35.88671875" bestFit="1" customWidth="1"/>
    <col min="6" max="6" width="31.554687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180</v>
      </c>
      <c r="C2" t="s">
        <v>181</v>
      </c>
      <c r="D2" t="s">
        <v>182</v>
      </c>
      <c r="E2" t="s">
        <v>183</v>
      </c>
      <c r="F2" t="s">
        <v>184</v>
      </c>
    </row>
    <row r="3" spans="1:6" x14ac:dyDescent="0.3">
      <c r="A3" s="1" t="s">
        <v>100</v>
      </c>
      <c r="B3" s="1" t="s">
        <v>185</v>
      </c>
      <c r="C3" s="1" t="s">
        <v>186</v>
      </c>
      <c r="D3" s="1" t="s">
        <v>187</v>
      </c>
      <c r="E3" s="1" t="s">
        <v>188</v>
      </c>
      <c r="F3" s="1" t="s">
        <v>189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43.44140625" bestFit="1" customWidth="1"/>
    <col min="3" max="3" width="41.5546875" bestFit="1" customWidth="1"/>
    <col min="4" max="4" width="40.5546875" bestFit="1" customWidth="1"/>
    <col min="5" max="5" width="46" bestFit="1" customWidth="1"/>
    <col min="6" max="6" width="41.664062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190</v>
      </c>
      <c r="C2" t="s">
        <v>191</v>
      </c>
      <c r="D2" t="s">
        <v>192</v>
      </c>
      <c r="E2" t="s">
        <v>193</v>
      </c>
      <c r="F2" t="s">
        <v>194</v>
      </c>
    </row>
    <row r="3" spans="1:6" x14ac:dyDescent="0.3">
      <c r="A3" s="1" t="s">
        <v>100</v>
      </c>
      <c r="B3" s="1" t="s">
        <v>195</v>
      </c>
      <c r="C3" s="1" t="s">
        <v>196</v>
      </c>
      <c r="D3" s="1" t="s">
        <v>197</v>
      </c>
      <c r="E3" s="1" t="s">
        <v>198</v>
      </c>
      <c r="F3" s="1" t="s">
        <v>199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49.33203125" bestFit="1" customWidth="1"/>
    <col min="3" max="3" width="47.44140625" bestFit="1" customWidth="1"/>
    <col min="4" max="4" width="46.44140625" bestFit="1" customWidth="1"/>
    <col min="5" max="5" width="51.88671875" bestFit="1" customWidth="1"/>
    <col min="6" max="6" width="47.554687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200</v>
      </c>
      <c r="C2" t="s">
        <v>201</v>
      </c>
      <c r="D2" t="s">
        <v>202</v>
      </c>
      <c r="E2" t="s">
        <v>203</v>
      </c>
      <c r="F2" t="s">
        <v>204</v>
      </c>
    </row>
    <row r="3" spans="1:6" x14ac:dyDescent="0.3">
      <c r="A3" s="1" t="s">
        <v>100</v>
      </c>
      <c r="B3" s="1" t="s">
        <v>205</v>
      </c>
      <c r="C3" s="1" t="s">
        <v>206</v>
      </c>
      <c r="D3" s="1" t="s">
        <v>207</v>
      </c>
      <c r="E3" s="1" t="s">
        <v>208</v>
      </c>
      <c r="F3" s="1" t="s">
        <v>209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45.5546875" bestFit="1" customWidth="1"/>
    <col min="3" max="3" width="46.44140625" bestFit="1" customWidth="1"/>
  </cols>
  <sheetData>
    <row r="1" spans="1:3" hidden="1" x14ac:dyDescent="0.3">
      <c r="B1" t="s">
        <v>7</v>
      </c>
      <c r="C1" t="s">
        <v>7</v>
      </c>
    </row>
    <row r="2" spans="1:3" hidden="1" x14ac:dyDescent="0.3">
      <c r="B2" t="s">
        <v>210</v>
      </c>
      <c r="C2" t="s">
        <v>211</v>
      </c>
    </row>
    <row r="3" spans="1:3" x14ac:dyDescent="0.3">
      <c r="A3" s="1" t="s">
        <v>100</v>
      </c>
      <c r="B3" s="1" t="s">
        <v>212</v>
      </c>
      <c r="C3" s="1" t="s">
        <v>213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82</v>
      </c>
    </row>
    <row r="2" spans="1:1" x14ac:dyDescent="0.3">
      <c r="A2" t="s">
        <v>83</v>
      </c>
    </row>
    <row r="3" spans="1:1" x14ac:dyDescent="0.3">
      <c r="A3" t="s">
        <v>84</v>
      </c>
    </row>
    <row r="4" spans="1:1" x14ac:dyDescent="0.3">
      <c r="A4" t="s">
        <v>85</v>
      </c>
    </row>
    <row r="5" spans="1:1" x14ac:dyDescent="0.3">
      <c r="A5" t="s">
        <v>86</v>
      </c>
    </row>
    <row r="6" spans="1:1" x14ac:dyDescent="0.3">
      <c r="A6" t="s">
        <v>87</v>
      </c>
    </row>
    <row r="7" spans="1:1" x14ac:dyDescent="0.3">
      <c r="A7" t="s">
        <v>88</v>
      </c>
    </row>
    <row r="8" spans="1:1" x14ac:dyDescent="0.3">
      <c r="A8" t="s">
        <v>89</v>
      </c>
    </row>
    <row r="9" spans="1:1" x14ac:dyDescent="0.3">
      <c r="A9" t="s">
        <v>90</v>
      </c>
    </row>
    <row r="10" spans="1:1" x14ac:dyDescent="0.3">
      <c r="A10" t="s">
        <v>91</v>
      </c>
    </row>
    <row r="11" spans="1:1" x14ac:dyDescent="0.3">
      <c r="A11" t="s">
        <v>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93</v>
      </c>
    </row>
    <row r="2" spans="1:1" x14ac:dyDescent="0.3">
      <c r="A2" t="s">
        <v>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3"/>
  <sheetViews>
    <sheetView topLeftCell="A3" workbookViewId="0">
      <selection activeCell="B31" sqref="B31"/>
    </sheetView>
  </sheetViews>
  <sheetFormatPr baseColWidth="10" defaultColWidth="9.109375" defaultRowHeight="14.4" x14ac:dyDescent="0.3"/>
  <cols>
    <col min="1" max="1" width="3.44140625" bestFit="1" customWidth="1"/>
    <col min="2" max="2" width="59.88671875" bestFit="1" customWidth="1"/>
    <col min="3" max="3" width="57.88671875" bestFit="1" customWidth="1"/>
    <col min="4" max="4" width="57" bestFit="1" customWidth="1"/>
    <col min="5" max="5" width="62.33203125" bestFit="1" customWidth="1"/>
    <col min="6" max="6" width="58" bestFit="1" customWidth="1"/>
  </cols>
  <sheetData>
    <row r="1" spans="1:6" hidden="1" x14ac:dyDescent="0.3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95</v>
      </c>
      <c r="C2" t="s">
        <v>96</v>
      </c>
      <c r="D2" t="s">
        <v>97</v>
      </c>
      <c r="E2" t="s">
        <v>98</v>
      </c>
      <c r="F2" t="s">
        <v>99</v>
      </c>
    </row>
    <row r="3" spans="1:6" x14ac:dyDescent="0.3">
      <c r="A3" s="1" t="s">
        <v>100</v>
      </c>
      <c r="B3" s="1" t="s">
        <v>101</v>
      </c>
      <c r="C3" s="1" t="s">
        <v>102</v>
      </c>
      <c r="D3" s="1" t="s">
        <v>103</v>
      </c>
      <c r="E3" s="1" t="s">
        <v>104</v>
      </c>
      <c r="F3" s="1" t="s">
        <v>105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58.44140625" bestFit="1" customWidth="1"/>
    <col min="3" max="3" width="59.109375" bestFit="1" customWidth="1"/>
  </cols>
  <sheetData>
    <row r="1" spans="1:3" hidden="1" x14ac:dyDescent="0.3">
      <c r="B1" t="s">
        <v>10</v>
      </c>
      <c r="C1" t="s">
        <v>7</v>
      </c>
    </row>
    <row r="2" spans="1:3" hidden="1" x14ac:dyDescent="0.3">
      <c r="B2" t="s">
        <v>106</v>
      </c>
      <c r="C2" t="s">
        <v>107</v>
      </c>
    </row>
    <row r="3" spans="1:3" x14ac:dyDescent="0.3">
      <c r="A3" s="1" t="s">
        <v>100</v>
      </c>
      <c r="B3" s="1" t="s">
        <v>108</v>
      </c>
      <c r="C3" s="1" t="s">
        <v>109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172"/>
  <sheetViews>
    <sheetView topLeftCell="A3" workbookViewId="0">
      <selection activeCell="H20" sqref="H20"/>
    </sheetView>
  </sheetViews>
  <sheetFormatPr baseColWidth="10" defaultColWidth="9.109375" defaultRowHeight="14.4" x14ac:dyDescent="0.3"/>
  <cols>
    <col min="1" max="1" width="4" bestFit="1" customWidth="1"/>
    <col min="2" max="2" width="32.88671875" style="17" bestFit="1" customWidth="1"/>
    <col min="3" max="3" width="30.33203125" style="17" bestFit="1" customWidth="1"/>
    <col min="4" max="4" width="29.33203125" style="17" bestFit="1" customWidth="1"/>
    <col min="5" max="5" width="34" style="17" bestFit="1" customWidth="1"/>
    <col min="6" max="6" width="30.44140625" style="17" bestFit="1" customWidth="1"/>
  </cols>
  <sheetData>
    <row r="1" spans="1:6" hidden="1" x14ac:dyDescent="0.3">
      <c r="B1" s="17" t="s">
        <v>10</v>
      </c>
      <c r="C1" s="17" t="s">
        <v>11</v>
      </c>
      <c r="D1" s="17" t="s">
        <v>11</v>
      </c>
      <c r="E1" s="17" t="s">
        <v>7</v>
      </c>
      <c r="F1" s="17" t="s">
        <v>7</v>
      </c>
    </row>
    <row r="2" spans="1:6" hidden="1" x14ac:dyDescent="0.3">
      <c r="B2" s="17" t="s">
        <v>110</v>
      </c>
      <c r="C2" s="17" t="s">
        <v>111</v>
      </c>
      <c r="D2" s="17" t="s">
        <v>112</v>
      </c>
      <c r="E2" s="17" t="s">
        <v>113</v>
      </c>
      <c r="F2" s="17" t="s">
        <v>114</v>
      </c>
    </row>
    <row r="3" spans="1:6" x14ac:dyDescent="0.3">
      <c r="A3" s="1" t="s">
        <v>100</v>
      </c>
      <c r="B3" s="6" t="s">
        <v>115</v>
      </c>
      <c r="C3" s="6" t="s">
        <v>116</v>
      </c>
      <c r="D3" s="6" t="s">
        <v>117</v>
      </c>
      <c r="E3" s="6" t="s">
        <v>118</v>
      </c>
      <c r="F3" s="6" t="s">
        <v>119</v>
      </c>
    </row>
    <row r="4" spans="1:6" x14ac:dyDescent="0.3">
      <c r="A4">
        <v>1</v>
      </c>
      <c r="B4" s="17" t="s">
        <v>723</v>
      </c>
      <c r="C4" s="18">
        <v>11124.84</v>
      </c>
      <c r="D4" s="19">
        <v>9344.865600000001</v>
      </c>
      <c r="E4" s="17" t="s">
        <v>721</v>
      </c>
      <c r="F4" s="17" t="s">
        <v>722</v>
      </c>
    </row>
    <row r="5" spans="1:6" x14ac:dyDescent="0.3">
      <c r="A5">
        <v>2</v>
      </c>
      <c r="B5" s="17" t="s">
        <v>723</v>
      </c>
      <c r="C5" s="18">
        <v>23809.200000000001</v>
      </c>
      <c r="D5" s="19">
        <v>19999.727999999999</v>
      </c>
      <c r="E5" s="17" t="s">
        <v>721</v>
      </c>
      <c r="F5" s="17" t="s">
        <v>722</v>
      </c>
    </row>
    <row r="6" spans="1:6" x14ac:dyDescent="0.3">
      <c r="A6">
        <v>3</v>
      </c>
      <c r="B6" s="17" t="s">
        <v>723</v>
      </c>
      <c r="C6" s="20">
        <f>6818.13*2</f>
        <v>13636.26</v>
      </c>
      <c r="D6" s="19">
        <v>11454.4584</v>
      </c>
      <c r="E6" s="17" t="s">
        <v>721</v>
      </c>
      <c r="F6" s="17" t="s">
        <v>722</v>
      </c>
    </row>
    <row r="7" spans="1:6" x14ac:dyDescent="0.3">
      <c r="A7" s="7">
        <v>4</v>
      </c>
      <c r="B7" s="17" t="s">
        <v>723</v>
      </c>
      <c r="C7" s="20">
        <v>16179.5</v>
      </c>
      <c r="D7" s="19">
        <v>13590.779999999999</v>
      </c>
      <c r="E7" s="17" t="s">
        <v>721</v>
      </c>
      <c r="F7" s="17" t="s">
        <v>722</v>
      </c>
    </row>
    <row r="8" spans="1:6" x14ac:dyDescent="0.3">
      <c r="A8" s="7">
        <v>5</v>
      </c>
      <c r="B8" s="17" t="s">
        <v>723</v>
      </c>
      <c r="C8" s="20">
        <v>16179.5</v>
      </c>
      <c r="D8" s="19">
        <v>13590.779999999999</v>
      </c>
      <c r="E8" s="17" t="s">
        <v>721</v>
      </c>
      <c r="F8" s="17" t="s">
        <v>722</v>
      </c>
    </row>
    <row r="9" spans="1:6" x14ac:dyDescent="0.3">
      <c r="A9" s="7">
        <v>6</v>
      </c>
      <c r="B9" s="17" t="s">
        <v>723</v>
      </c>
      <c r="C9" s="20">
        <f>13210.81*2</f>
        <v>26421.62</v>
      </c>
      <c r="D9" s="19">
        <v>22194.160799999998</v>
      </c>
      <c r="E9" s="17" t="s">
        <v>721</v>
      </c>
      <c r="F9" s="17" t="s">
        <v>722</v>
      </c>
    </row>
    <row r="10" spans="1:6" x14ac:dyDescent="0.3">
      <c r="A10" s="7">
        <v>7</v>
      </c>
      <c r="B10" s="17" t="s">
        <v>723</v>
      </c>
      <c r="C10" s="20">
        <v>7582.3</v>
      </c>
      <c r="D10" s="19">
        <v>6369.1319999999996</v>
      </c>
      <c r="E10" s="17" t="s">
        <v>721</v>
      </c>
      <c r="F10" s="17" t="s">
        <v>722</v>
      </c>
    </row>
    <row r="11" spans="1:6" x14ac:dyDescent="0.3">
      <c r="A11" s="7">
        <v>8</v>
      </c>
      <c r="B11" s="17" t="s">
        <v>723</v>
      </c>
      <c r="C11" s="20">
        <v>6179.46</v>
      </c>
      <c r="D11" s="19">
        <v>5190.7464</v>
      </c>
      <c r="E11" s="17" t="s">
        <v>721</v>
      </c>
      <c r="F11" s="17" t="s">
        <v>722</v>
      </c>
    </row>
    <row r="12" spans="1:6" x14ac:dyDescent="0.3">
      <c r="A12" s="7">
        <v>9</v>
      </c>
      <c r="B12" s="17" t="s">
        <v>723</v>
      </c>
      <c r="C12" s="20">
        <f>5562.42*2</f>
        <v>11124.84</v>
      </c>
      <c r="D12" s="19">
        <v>9344.865600000001</v>
      </c>
      <c r="E12" s="17" t="s">
        <v>721</v>
      </c>
      <c r="F12" s="17" t="s">
        <v>722</v>
      </c>
    </row>
    <row r="13" spans="1:6" x14ac:dyDescent="0.3">
      <c r="A13" s="7">
        <v>10</v>
      </c>
      <c r="B13" s="17" t="s">
        <v>723</v>
      </c>
      <c r="C13" s="20">
        <v>6179.46</v>
      </c>
      <c r="D13" s="19">
        <v>5190.7464</v>
      </c>
      <c r="E13" s="17" t="s">
        <v>721</v>
      </c>
      <c r="F13" s="17" t="s">
        <v>722</v>
      </c>
    </row>
    <row r="14" spans="1:6" x14ac:dyDescent="0.3">
      <c r="A14" s="7">
        <v>11</v>
      </c>
      <c r="B14" s="17" t="s">
        <v>723</v>
      </c>
      <c r="C14" s="20">
        <f>3903.35*2</f>
        <v>7806.7</v>
      </c>
      <c r="D14" s="19">
        <v>6557.6279999999997</v>
      </c>
      <c r="E14" s="17" t="s">
        <v>721</v>
      </c>
      <c r="F14" s="17" t="s">
        <v>722</v>
      </c>
    </row>
    <row r="15" spans="1:6" x14ac:dyDescent="0.3">
      <c r="A15" s="7">
        <v>12</v>
      </c>
      <c r="B15" s="17" t="s">
        <v>723</v>
      </c>
      <c r="C15" s="20">
        <f>4357.94*2</f>
        <v>8715.8799999999992</v>
      </c>
      <c r="D15" s="19">
        <v>7321.3391999999994</v>
      </c>
      <c r="E15" s="17" t="s">
        <v>721</v>
      </c>
      <c r="F15" s="17" t="s">
        <v>722</v>
      </c>
    </row>
    <row r="16" spans="1:6" x14ac:dyDescent="0.3">
      <c r="A16" s="7">
        <v>13</v>
      </c>
      <c r="B16" s="17" t="s">
        <v>723</v>
      </c>
      <c r="C16" s="20">
        <v>6179.46</v>
      </c>
      <c r="D16" s="19">
        <v>5190.7464</v>
      </c>
      <c r="E16" s="17" t="s">
        <v>721</v>
      </c>
      <c r="F16" s="17" t="s">
        <v>722</v>
      </c>
    </row>
    <row r="17" spans="1:6" x14ac:dyDescent="0.3">
      <c r="A17" s="7">
        <v>14</v>
      </c>
      <c r="B17" s="17" t="s">
        <v>723</v>
      </c>
      <c r="C17" s="20">
        <v>5202.8</v>
      </c>
      <c r="D17" s="19">
        <v>4370.3519999999999</v>
      </c>
      <c r="E17" s="17" t="s">
        <v>721</v>
      </c>
      <c r="F17" s="17" t="s">
        <v>722</v>
      </c>
    </row>
    <row r="18" spans="1:6" x14ac:dyDescent="0.3">
      <c r="A18" s="7">
        <v>15</v>
      </c>
      <c r="B18" s="17" t="s">
        <v>723</v>
      </c>
      <c r="C18" s="20">
        <v>4978.3999999999996</v>
      </c>
      <c r="D18" s="19">
        <v>4181.8559999999998</v>
      </c>
      <c r="E18" s="17" t="s">
        <v>721</v>
      </c>
      <c r="F18" s="17" t="s">
        <v>722</v>
      </c>
    </row>
    <row r="19" spans="1:6" x14ac:dyDescent="0.3">
      <c r="A19" s="7">
        <v>16</v>
      </c>
      <c r="B19" s="17" t="s">
        <v>723</v>
      </c>
      <c r="C19" s="20">
        <f>2489.2*2</f>
        <v>4978.3999999999996</v>
      </c>
      <c r="D19" s="19">
        <v>4181.8559999999998</v>
      </c>
      <c r="E19" s="17" t="s">
        <v>721</v>
      </c>
      <c r="F19" s="17" t="s">
        <v>722</v>
      </c>
    </row>
    <row r="20" spans="1:6" x14ac:dyDescent="0.3">
      <c r="A20" s="7">
        <v>17</v>
      </c>
      <c r="B20" s="17" t="s">
        <v>723</v>
      </c>
      <c r="C20" s="20">
        <v>11124.84</v>
      </c>
      <c r="D20" s="19">
        <v>9344.865600000001</v>
      </c>
      <c r="E20" s="17" t="s">
        <v>721</v>
      </c>
      <c r="F20" s="17" t="s">
        <v>722</v>
      </c>
    </row>
    <row r="21" spans="1:6" x14ac:dyDescent="0.3">
      <c r="A21" s="7">
        <v>18</v>
      </c>
      <c r="B21" s="17" t="s">
        <v>723</v>
      </c>
      <c r="C21" s="20">
        <v>8715.8799999999992</v>
      </c>
      <c r="D21" s="19">
        <v>7321.3391999999994</v>
      </c>
      <c r="E21" s="17" t="s">
        <v>721</v>
      </c>
      <c r="F21" s="17" t="s">
        <v>722</v>
      </c>
    </row>
    <row r="22" spans="1:6" x14ac:dyDescent="0.3">
      <c r="A22" s="7">
        <v>19</v>
      </c>
      <c r="B22" s="17" t="s">
        <v>723</v>
      </c>
      <c r="C22" s="20">
        <v>4513.74</v>
      </c>
      <c r="D22" s="19">
        <v>3791.5415999999996</v>
      </c>
      <c r="E22" s="17" t="s">
        <v>721</v>
      </c>
      <c r="F22" s="17" t="s">
        <v>722</v>
      </c>
    </row>
    <row r="23" spans="1:6" x14ac:dyDescent="0.3">
      <c r="A23" s="7">
        <v>20</v>
      </c>
      <c r="B23" s="17" t="s">
        <v>723</v>
      </c>
      <c r="C23" s="20">
        <v>4513.74</v>
      </c>
      <c r="D23" s="19">
        <v>3791.5415999999996</v>
      </c>
      <c r="E23" s="17" t="s">
        <v>721</v>
      </c>
      <c r="F23" s="17" t="s">
        <v>722</v>
      </c>
    </row>
    <row r="24" spans="1:6" x14ac:dyDescent="0.3">
      <c r="A24" s="7">
        <v>21</v>
      </c>
      <c r="B24" s="17" t="s">
        <v>723</v>
      </c>
      <c r="C24" s="20">
        <v>4513.74</v>
      </c>
      <c r="D24" s="19">
        <v>3791.5415999999996</v>
      </c>
      <c r="E24" s="17" t="s">
        <v>721</v>
      </c>
      <c r="F24" s="17" t="s">
        <v>722</v>
      </c>
    </row>
    <row r="25" spans="1:6" x14ac:dyDescent="0.3">
      <c r="A25" s="7">
        <v>22</v>
      </c>
      <c r="B25" s="17" t="s">
        <v>723</v>
      </c>
      <c r="C25" s="20">
        <v>4513.74</v>
      </c>
      <c r="D25" s="19">
        <v>3791.5415999999996</v>
      </c>
      <c r="E25" s="17" t="s">
        <v>721</v>
      </c>
      <c r="F25" s="17" t="s">
        <v>722</v>
      </c>
    </row>
    <row r="26" spans="1:6" x14ac:dyDescent="0.3">
      <c r="A26" s="7">
        <v>23</v>
      </c>
      <c r="B26" s="17" t="s">
        <v>723</v>
      </c>
      <c r="C26" s="20">
        <v>6179.46</v>
      </c>
      <c r="D26" s="19">
        <v>5190.7464</v>
      </c>
      <c r="E26" s="17" t="s">
        <v>721</v>
      </c>
      <c r="F26" s="17" t="s">
        <v>722</v>
      </c>
    </row>
    <row r="27" spans="1:6" x14ac:dyDescent="0.3">
      <c r="A27" s="7">
        <v>24</v>
      </c>
      <c r="B27" s="17" t="s">
        <v>723</v>
      </c>
      <c r="C27" s="20">
        <f>3089.74*2</f>
        <v>6179.48</v>
      </c>
      <c r="D27" s="19">
        <v>5190.7631999999994</v>
      </c>
      <c r="E27" s="17" t="s">
        <v>721</v>
      </c>
      <c r="F27" s="17" t="s">
        <v>722</v>
      </c>
    </row>
    <row r="28" spans="1:6" x14ac:dyDescent="0.3">
      <c r="A28" s="7">
        <v>25</v>
      </c>
      <c r="B28" s="17" t="s">
        <v>723</v>
      </c>
      <c r="C28" s="20">
        <v>4513.74</v>
      </c>
      <c r="D28" s="19">
        <v>3791.5415999999996</v>
      </c>
      <c r="E28" s="17" t="s">
        <v>721</v>
      </c>
      <c r="F28" s="17" t="s">
        <v>722</v>
      </c>
    </row>
    <row r="29" spans="1:6" x14ac:dyDescent="0.3">
      <c r="A29" s="7">
        <v>26</v>
      </c>
      <c r="B29" s="17" t="s">
        <v>723</v>
      </c>
      <c r="C29" s="20">
        <v>4513.74</v>
      </c>
      <c r="D29" s="19">
        <v>3791.5415999999996</v>
      </c>
      <c r="E29" s="17" t="s">
        <v>721</v>
      </c>
      <c r="F29" s="17" t="s">
        <v>722</v>
      </c>
    </row>
    <row r="30" spans="1:6" x14ac:dyDescent="0.3">
      <c r="A30" s="7">
        <v>27</v>
      </c>
      <c r="B30" s="17" t="s">
        <v>723</v>
      </c>
      <c r="C30" s="20">
        <v>4513.74</v>
      </c>
      <c r="D30" s="19">
        <v>3791.5415999999996</v>
      </c>
      <c r="E30" s="17" t="s">
        <v>721</v>
      </c>
      <c r="F30" s="17" t="s">
        <v>722</v>
      </c>
    </row>
    <row r="31" spans="1:6" x14ac:dyDescent="0.3">
      <c r="A31" s="7">
        <v>28</v>
      </c>
      <c r="B31" s="17" t="s">
        <v>723</v>
      </c>
      <c r="C31" s="20">
        <v>4513.74</v>
      </c>
      <c r="D31" s="19">
        <v>3791.5415999999996</v>
      </c>
      <c r="E31" s="17" t="s">
        <v>721</v>
      </c>
      <c r="F31" s="17" t="s">
        <v>722</v>
      </c>
    </row>
    <row r="32" spans="1:6" x14ac:dyDescent="0.3">
      <c r="A32" s="7">
        <v>29</v>
      </c>
      <c r="B32" s="17" t="s">
        <v>723</v>
      </c>
      <c r="C32" s="20">
        <v>4513.74</v>
      </c>
      <c r="D32" s="19">
        <v>3791.5415999999996</v>
      </c>
      <c r="E32" s="17" t="s">
        <v>721</v>
      </c>
      <c r="F32" s="17" t="s">
        <v>722</v>
      </c>
    </row>
    <row r="33" spans="1:6" x14ac:dyDescent="0.3">
      <c r="A33" s="7">
        <v>30</v>
      </c>
      <c r="B33" s="17" t="s">
        <v>723</v>
      </c>
      <c r="C33" s="20">
        <f>3089.74*2</f>
        <v>6179.48</v>
      </c>
      <c r="D33" s="19">
        <v>5190.7631999999994</v>
      </c>
      <c r="E33" s="17" t="s">
        <v>721</v>
      </c>
      <c r="F33" s="17" t="s">
        <v>722</v>
      </c>
    </row>
    <row r="34" spans="1:6" x14ac:dyDescent="0.3">
      <c r="A34" s="7">
        <v>31</v>
      </c>
      <c r="B34" s="17" t="s">
        <v>723</v>
      </c>
      <c r="C34" s="20">
        <v>4270.3</v>
      </c>
      <c r="D34" s="19">
        <v>3587.0520000000001</v>
      </c>
      <c r="E34" s="17" t="s">
        <v>721</v>
      </c>
      <c r="F34" s="17" t="s">
        <v>722</v>
      </c>
    </row>
    <row r="35" spans="1:6" x14ac:dyDescent="0.3">
      <c r="A35" s="7">
        <v>32</v>
      </c>
      <c r="B35" s="17" t="s">
        <v>723</v>
      </c>
      <c r="C35" s="20">
        <f>2730.36*2</f>
        <v>5460.72</v>
      </c>
      <c r="D35" s="19">
        <v>4587.0048000000006</v>
      </c>
      <c r="E35" s="17" t="s">
        <v>721</v>
      </c>
      <c r="F35" s="17" t="s">
        <v>722</v>
      </c>
    </row>
    <row r="36" spans="1:6" x14ac:dyDescent="0.3">
      <c r="A36" s="7">
        <v>33</v>
      </c>
      <c r="B36" s="17" t="s">
        <v>723</v>
      </c>
      <c r="C36" s="20">
        <v>4270.3</v>
      </c>
      <c r="D36" s="19">
        <v>3587.0520000000001</v>
      </c>
      <c r="E36" s="17" t="s">
        <v>721</v>
      </c>
      <c r="F36" s="17" t="s">
        <v>722</v>
      </c>
    </row>
    <row r="37" spans="1:6" x14ac:dyDescent="0.3">
      <c r="A37" s="7">
        <v>34</v>
      </c>
      <c r="B37" s="17" t="s">
        <v>723</v>
      </c>
      <c r="C37" s="20">
        <v>4056.62</v>
      </c>
      <c r="D37" s="19">
        <v>3407.5607999999997</v>
      </c>
      <c r="E37" s="17" t="s">
        <v>721</v>
      </c>
      <c r="F37" s="17" t="s">
        <v>722</v>
      </c>
    </row>
    <row r="38" spans="1:6" x14ac:dyDescent="0.3">
      <c r="A38" s="7">
        <v>35</v>
      </c>
      <c r="B38" s="17" t="s">
        <v>723</v>
      </c>
      <c r="C38" s="20">
        <v>4056.62</v>
      </c>
      <c r="D38" s="19">
        <v>3407.5607999999997</v>
      </c>
      <c r="E38" s="17" t="s">
        <v>721</v>
      </c>
      <c r="F38" s="17" t="s">
        <v>722</v>
      </c>
    </row>
    <row r="39" spans="1:6" x14ac:dyDescent="0.3">
      <c r="A39" s="7">
        <v>36</v>
      </c>
      <c r="B39" s="17" t="s">
        <v>723</v>
      </c>
      <c r="C39" s="20">
        <v>4056.62</v>
      </c>
      <c r="D39" s="19">
        <v>3407.5607999999997</v>
      </c>
      <c r="E39" s="17" t="s">
        <v>721</v>
      </c>
      <c r="F39" s="17" t="s">
        <v>722</v>
      </c>
    </row>
    <row r="40" spans="1:6" x14ac:dyDescent="0.3">
      <c r="A40" s="7">
        <v>37</v>
      </c>
      <c r="B40" s="17" t="s">
        <v>723</v>
      </c>
      <c r="C40" s="20">
        <v>4056.62</v>
      </c>
      <c r="D40" s="19">
        <v>3407.5607999999997</v>
      </c>
      <c r="E40" s="17" t="s">
        <v>721</v>
      </c>
      <c r="F40" s="17" t="s">
        <v>722</v>
      </c>
    </row>
    <row r="41" spans="1:6" x14ac:dyDescent="0.3">
      <c r="A41" s="7">
        <v>38</v>
      </c>
      <c r="B41" s="17" t="s">
        <v>723</v>
      </c>
      <c r="C41" s="20">
        <v>4056.62</v>
      </c>
      <c r="D41" s="19">
        <v>3407.5607999999997</v>
      </c>
      <c r="E41" s="17" t="s">
        <v>721</v>
      </c>
      <c r="F41" s="17" t="s">
        <v>722</v>
      </c>
    </row>
    <row r="42" spans="1:6" x14ac:dyDescent="0.3">
      <c r="A42" s="7">
        <v>39</v>
      </c>
      <c r="B42" s="17" t="s">
        <v>723</v>
      </c>
      <c r="C42" s="20">
        <v>4056.62</v>
      </c>
      <c r="D42" s="19">
        <v>3407.5607999999997</v>
      </c>
      <c r="E42" s="17" t="s">
        <v>721</v>
      </c>
      <c r="F42" s="17" t="s">
        <v>722</v>
      </c>
    </row>
    <row r="43" spans="1:6" x14ac:dyDescent="0.3">
      <c r="A43" s="7">
        <v>40</v>
      </c>
      <c r="B43" s="17" t="s">
        <v>723</v>
      </c>
      <c r="C43" s="20">
        <v>4056.62</v>
      </c>
      <c r="D43" s="19">
        <v>3407.5607999999997</v>
      </c>
      <c r="E43" s="17" t="s">
        <v>721</v>
      </c>
      <c r="F43" s="17" t="s">
        <v>722</v>
      </c>
    </row>
    <row r="44" spans="1:6" x14ac:dyDescent="0.3">
      <c r="A44" s="7">
        <v>41</v>
      </c>
      <c r="B44" s="17" t="s">
        <v>723</v>
      </c>
      <c r="C44" s="20">
        <v>4978.3999999999996</v>
      </c>
      <c r="D44" s="19">
        <v>4181.8559999999998</v>
      </c>
      <c r="E44" s="17" t="s">
        <v>721</v>
      </c>
      <c r="F44" s="17" t="s">
        <v>722</v>
      </c>
    </row>
    <row r="45" spans="1:6" x14ac:dyDescent="0.3">
      <c r="A45" s="7">
        <v>42</v>
      </c>
      <c r="B45" s="17" t="s">
        <v>723</v>
      </c>
      <c r="C45" s="20">
        <v>3842.94</v>
      </c>
      <c r="D45" s="19">
        <v>3228.0695999999998</v>
      </c>
      <c r="E45" s="17" t="s">
        <v>721</v>
      </c>
      <c r="F45" s="17" t="s">
        <v>722</v>
      </c>
    </row>
    <row r="46" spans="1:6" x14ac:dyDescent="0.3">
      <c r="A46" s="7">
        <v>43</v>
      </c>
      <c r="B46" s="17" t="s">
        <v>723</v>
      </c>
      <c r="C46" s="20">
        <v>3842.94</v>
      </c>
      <c r="D46" s="19">
        <v>3228.0695999999998</v>
      </c>
      <c r="E46" s="17" t="s">
        <v>721</v>
      </c>
      <c r="F46" s="17" t="s">
        <v>722</v>
      </c>
    </row>
    <row r="47" spans="1:6" x14ac:dyDescent="0.3">
      <c r="A47" s="7">
        <v>44</v>
      </c>
      <c r="B47" s="17" t="s">
        <v>723</v>
      </c>
      <c r="C47" s="20">
        <v>3842.94</v>
      </c>
      <c r="D47" s="19">
        <v>3228.0695999999998</v>
      </c>
      <c r="E47" s="17" t="s">
        <v>721</v>
      </c>
      <c r="F47" s="17" t="s">
        <v>722</v>
      </c>
    </row>
    <row r="48" spans="1:6" x14ac:dyDescent="0.3">
      <c r="A48" s="7">
        <v>45</v>
      </c>
      <c r="B48" s="17" t="s">
        <v>723</v>
      </c>
      <c r="C48" s="20">
        <f>2256.87*2</f>
        <v>4513.74</v>
      </c>
      <c r="D48" s="19">
        <v>3791.5415999999996</v>
      </c>
      <c r="E48" s="17" t="s">
        <v>721</v>
      </c>
      <c r="F48" s="17" t="s">
        <v>722</v>
      </c>
    </row>
    <row r="49" spans="1:6" x14ac:dyDescent="0.3">
      <c r="A49" s="7">
        <v>46</v>
      </c>
      <c r="B49" s="17" t="s">
        <v>723</v>
      </c>
      <c r="C49" s="20">
        <v>3629.28</v>
      </c>
      <c r="D49" s="19">
        <v>3048.5952000000002</v>
      </c>
      <c r="E49" s="17" t="s">
        <v>721</v>
      </c>
      <c r="F49" s="17" t="s">
        <v>722</v>
      </c>
    </row>
    <row r="50" spans="1:6" x14ac:dyDescent="0.3">
      <c r="A50" s="7">
        <v>47</v>
      </c>
      <c r="B50" s="17" t="s">
        <v>723</v>
      </c>
      <c r="C50" s="20">
        <v>2749.1</v>
      </c>
      <c r="D50" s="19">
        <v>2309.2439999999997</v>
      </c>
      <c r="E50" s="17" t="s">
        <v>721</v>
      </c>
      <c r="F50" s="17" t="s">
        <v>722</v>
      </c>
    </row>
    <row r="51" spans="1:6" x14ac:dyDescent="0.3">
      <c r="A51" s="7">
        <v>48</v>
      </c>
      <c r="B51" s="17" t="s">
        <v>723</v>
      </c>
      <c r="C51" s="20">
        <f>626.48*2</f>
        <v>1252.96</v>
      </c>
      <c r="D51" s="19">
        <v>1052.4864</v>
      </c>
      <c r="E51" s="17" t="s">
        <v>721</v>
      </c>
      <c r="F51" s="17" t="s">
        <v>722</v>
      </c>
    </row>
    <row r="52" spans="1:6" x14ac:dyDescent="0.3">
      <c r="A52" s="7">
        <v>49</v>
      </c>
      <c r="B52" s="17" t="s">
        <v>723</v>
      </c>
      <c r="C52" s="20">
        <v>2749.1</v>
      </c>
      <c r="D52" s="19">
        <v>2309.2439999999997</v>
      </c>
      <c r="E52" s="17" t="s">
        <v>721</v>
      </c>
      <c r="F52" s="17" t="s">
        <v>722</v>
      </c>
    </row>
    <row r="53" spans="1:6" x14ac:dyDescent="0.3">
      <c r="A53" s="7">
        <v>50</v>
      </c>
      <c r="B53" s="17" t="s">
        <v>723</v>
      </c>
      <c r="C53" s="20">
        <v>2749.1</v>
      </c>
      <c r="D53" s="19">
        <v>2309.2439999999997</v>
      </c>
      <c r="E53" s="17" t="s">
        <v>721</v>
      </c>
      <c r="F53" s="17" t="s">
        <v>722</v>
      </c>
    </row>
    <row r="54" spans="1:6" x14ac:dyDescent="0.3">
      <c r="A54" s="7">
        <v>51</v>
      </c>
      <c r="B54" s="17" t="s">
        <v>723</v>
      </c>
      <c r="C54" s="20">
        <v>3842.94</v>
      </c>
      <c r="D54" s="19">
        <v>3228.0695999999998</v>
      </c>
      <c r="E54" s="17" t="s">
        <v>721</v>
      </c>
      <c r="F54" s="17" t="s">
        <v>722</v>
      </c>
    </row>
    <row r="55" spans="1:6" x14ac:dyDescent="0.3">
      <c r="A55" s="7">
        <v>52</v>
      </c>
      <c r="B55" s="17" t="s">
        <v>723</v>
      </c>
      <c r="C55" s="20">
        <v>4978.3999999999996</v>
      </c>
      <c r="D55" s="19">
        <v>4181.8559999999998</v>
      </c>
      <c r="E55" s="17" t="s">
        <v>721</v>
      </c>
      <c r="F55" s="17" t="s">
        <v>722</v>
      </c>
    </row>
    <row r="56" spans="1:6" x14ac:dyDescent="0.3">
      <c r="A56" s="7">
        <v>53</v>
      </c>
      <c r="B56" s="17" t="s">
        <v>723</v>
      </c>
      <c r="C56" s="20">
        <v>6179.46</v>
      </c>
      <c r="D56" s="19">
        <v>5190.7464</v>
      </c>
      <c r="E56" s="17" t="s">
        <v>721</v>
      </c>
      <c r="F56" s="17" t="s">
        <v>722</v>
      </c>
    </row>
    <row r="57" spans="1:6" x14ac:dyDescent="0.3">
      <c r="A57" s="7">
        <v>54</v>
      </c>
      <c r="B57" s="17" t="s">
        <v>723</v>
      </c>
      <c r="C57" s="20">
        <v>3842.94</v>
      </c>
      <c r="D57" s="19">
        <v>3228.0695999999998</v>
      </c>
      <c r="E57" s="17" t="s">
        <v>721</v>
      </c>
      <c r="F57" s="17" t="s">
        <v>722</v>
      </c>
    </row>
    <row r="58" spans="1:6" x14ac:dyDescent="0.3">
      <c r="A58" s="7">
        <v>55</v>
      </c>
      <c r="B58" s="17" t="s">
        <v>723</v>
      </c>
      <c r="C58" s="20">
        <f>3089.74*2</f>
        <v>6179.48</v>
      </c>
      <c r="D58" s="19">
        <v>5190.7631999999994</v>
      </c>
      <c r="E58" s="17" t="s">
        <v>721</v>
      </c>
      <c r="F58" s="17" t="s">
        <v>722</v>
      </c>
    </row>
    <row r="59" spans="1:6" x14ac:dyDescent="0.3">
      <c r="A59" s="7">
        <v>56</v>
      </c>
      <c r="B59" s="17" t="s">
        <v>723</v>
      </c>
      <c r="C59" s="20">
        <v>2749.1</v>
      </c>
      <c r="D59" s="19">
        <v>2309.2439999999997</v>
      </c>
      <c r="E59" s="17" t="s">
        <v>721</v>
      </c>
      <c r="F59" s="17" t="s">
        <v>722</v>
      </c>
    </row>
    <row r="60" spans="1:6" x14ac:dyDescent="0.3">
      <c r="A60" s="7">
        <v>57</v>
      </c>
      <c r="B60" s="17" t="s">
        <v>723</v>
      </c>
      <c r="C60" s="20">
        <f>4953.26*2</f>
        <v>9906.52</v>
      </c>
      <c r="D60" s="19">
        <v>8321.4768000000004</v>
      </c>
      <c r="E60" s="17" t="s">
        <v>721</v>
      </c>
      <c r="F60" s="17" t="s">
        <v>722</v>
      </c>
    </row>
    <row r="61" spans="1:6" x14ac:dyDescent="0.3">
      <c r="A61" s="7">
        <v>58</v>
      </c>
      <c r="B61" s="17" t="s">
        <v>723</v>
      </c>
      <c r="C61" s="20">
        <v>8715.8799999999992</v>
      </c>
      <c r="D61" s="19">
        <v>7321.3391999999994</v>
      </c>
      <c r="E61" s="17" t="s">
        <v>721</v>
      </c>
      <c r="F61" s="17" t="s">
        <v>722</v>
      </c>
    </row>
    <row r="62" spans="1:6" x14ac:dyDescent="0.3">
      <c r="A62" s="7">
        <v>59</v>
      </c>
      <c r="B62" s="17" t="s">
        <v>723</v>
      </c>
      <c r="C62" s="20">
        <v>4978.3999999999996</v>
      </c>
      <c r="D62" s="19">
        <v>4181.8559999999998</v>
      </c>
      <c r="E62" s="17" t="s">
        <v>721</v>
      </c>
      <c r="F62" s="17" t="s">
        <v>722</v>
      </c>
    </row>
    <row r="63" spans="1:6" x14ac:dyDescent="0.3">
      <c r="A63" s="7">
        <v>60</v>
      </c>
      <c r="B63" s="17" t="s">
        <v>723</v>
      </c>
      <c r="C63" s="20">
        <v>2749.1</v>
      </c>
      <c r="D63" s="19">
        <v>2309.2439999999997</v>
      </c>
      <c r="E63" s="17" t="s">
        <v>721</v>
      </c>
      <c r="F63" s="17" t="s">
        <v>722</v>
      </c>
    </row>
    <row r="64" spans="1:6" x14ac:dyDescent="0.3">
      <c r="A64" s="7">
        <v>61</v>
      </c>
      <c r="B64" s="17" t="s">
        <v>723</v>
      </c>
      <c r="C64" s="20">
        <v>4978.3999999999996</v>
      </c>
      <c r="D64" s="19">
        <v>4181.8559999999998</v>
      </c>
      <c r="E64" s="17" t="s">
        <v>721</v>
      </c>
      <c r="F64" s="17" t="s">
        <v>722</v>
      </c>
    </row>
    <row r="65" spans="1:6" x14ac:dyDescent="0.3">
      <c r="A65" s="7">
        <v>62</v>
      </c>
      <c r="B65" s="17" t="s">
        <v>723</v>
      </c>
      <c r="C65" s="20">
        <v>4056.62</v>
      </c>
      <c r="D65" s="19">
        <v>3407.5607999999997</v>
      </c>
      <c r="E65" s="17" t="s">
        <v>721</v>
      </c>
      <c r="F65" s="17" t="s">
        <v>722</v>
      </c>
    </row>
    <row r="66" spans="1:6" x14ac:dyDescent="0.3">
      <c r="A66" s="7">
        <v>63</v>
      </c>
      <c r="B66" s="17" t="s">
        <v>723</v>
      </c>
      <c r="C66" s="20">
        <v>4056.62</v>
      </c>
      <c r="D66" s="19">
        <v>3407.5607999999997</v>
      </c>
      <c r="E66" s="17" t="s">
        <v>721</v>
      </c>
      <c r="F66" s="17" t="s">
        <v>722</v>
      </c>
    </row>
    <row r="67" spans="1:6" x14ac:dyDescent="0.3">
      <c r="A67" s="7">
        <v>64</v>
      </c>
      <c r="B67" s="17" t="s">
        <v>723</v>
      </c>
      <c r="C67" s="20">
        <v>13636.26</v>
      </c>
      <c r="D67" s="19">
        <v>11454.4584</v>
      </c>
      <c r="E67" s="17" t="s">
        <v>721</v>
      </c>
      <c r="F67" s="17" t="s">
        <v>722</v>
      </c>
    </row>
    <row r="68" spans="1:6" x14ac:dyDescent="0.3">
      <c r="A68" s="7">
        <v>65</v>
      </c>
      <c r="B68" s="17" t="s">
        <v>723</v>
      </c>
      <c r="C68" s="20">
        <v>4978.3999999999996</v>
      </c>
      <c r="D68" s="19">
        <v>4181.8559999999998</v>
      </c>
      <c r="E68" s="17" t="s">
        <v>721</v>
      </c>
      <c r="F68" s="17" t="s">
        <v>722</v>
      </c>
    </row>
    <row r="69" spans="1:6" x14ac:dyDescent="0.3">
      <c r="A69" s="7">
        <v>66</v>
      </c>
      <c r="B69" s="17" t="s">
        <v>723</v>
      </c>
      <c r="C69" s="20">
        <v>11124.84</v>
      </c>
      <c r="D69" s="19">
        <v>9344.865600000001</v>
      </c>
      <c r="E69" s="17" t="s">
        <v>721</v>
      </c>
      <c r="F69" s="17" t="s">
        <v>722</v>
      </c>
    </row>
    <row r="70" spans="1:6" x14ac:dyDescent="0.3">
      <c r="A70" s="7">
        <v>67</v>
      </c>
      <c r="B70" s="17" t="s">
        <v>723</v>
      </c>
      <c r="C70" s="20">
        <v>8715.8799999999992</v>
      </c>
      <c r="D70" s="19">
        <v>7321.3391999999994</v>
      </c>
      <c r="E70" s="17" t="s">
        <v>721</v>
      </c>
      <c r="F70" s="17" t="s">
        <v>722</v>
      </c>
    </row>
    <row r="71" spans="1:6" x14ac:dyDescent="0.3">
      <c r="A71" s="7">
        <v>68</v>
      </c>
      <c r="B71" s="17" t="s">
        <v>723</v>
      </c>
      <c r="C71" s="20">
        <v>4056.62</v>
      </c>
      <c r="D71" s="19">
        <v>3407.5607999999997</v>
      </c>
      <c r="E71" s="17" t="s">
        <v>721</v>
      </c>
      <c r="F71" s="17" t="s">
        <v>722</v>
      </c>
    </row>
    <row r="72" spans="1:6" x14ac:dyDescent="0.3">
      <c r="A72" s="7">
        <v>69</v>
      </c>
      <c r="B72" s="17" t="s">
        <v>723</v>
      </c>
      <c r="C72" s="20">
        <v>3842.94</v>
      </c>
      <c r="D72" s="19">
        <v>3228.0695999999998</v>
      </c>
      <c r="E72" s="17" t="s">
        <v>721</v>
      </c>
      <c r="F72" s="17" t="s">
        <v>722</v>
      </c>
    </row>
    <row r="73" spans="1:6" x14ac:dyDescent="0.3">
      <c r="A73" s="7">
        <v>70</v>
      </c>
      <c r="B73" s="17" t="s">
        <v>723</v>
      </c>
      <c r="C73" s="20">
        <f>5562.42*2</f>
        <v>11124.84</v>
      </c>
      <c r="D73" s="19">
        <v>9344.865600000001</v>
      </c>
      <c r="E73" s="17" t="s">
        <v>721</v>
      </c>
      <c r="F73" s="17" t="s">
        <v>722</v>
      </c>
    </row>
    <row r="74" spans="1:6" x14ac:dyDescent="0.3">
      <c r="A74" s="7">
        <v>71</v>
      </c>
      <c r="B74" s="17" t="s">
        <v>723</v>
      </c>
      <c r="C74" s="20">
        <v>6179.46</v>
      </c>
      <c r="D74" s="19">
        <v>5190.7464</v>
      </c>
      <c r="E74" s="17" t="s">
        <v>721</v>
      </c>
      <c r="F74" s="17" t="s">
        <v>722</v>
      </c>
    </row>
    <row r="75" spans="1:6" x14ac:dyDescent="0.3">
      <c r="A75" s="7">
        <v>72</v>
      </c>
      <c r="B75" s="17" t="s">
        <v>723</v>
      </c>
      <c r="C75" s="20">
        <v>18722.740000000002</v>
      </c>
      <c r="D75" s="19">
        <v>15727.101600000002</v>
      </c>
      <c r="E75" s="17" t="s">
        <v>721</v>
      </c>
      <c r="F75" s="17" t="s">
        <v>722</v>
      </c>
    </row>
    <row r="76" spans="1:6" x14ac:dyDescent="0.3">
      <c r="A76" s="7">
        <v>73</v>
      </c>
      <c r="B76" s="17" t="s">
        <v>723</v>
      </c>
      <c r="C76" s="20">
        <f>2*3089.74</f>
        <v>6179.48</v>
      </c>
      <c r="D76" s="19">
        <v>5190.7631999999994</v>
      </c>
      <c r="E76" s="17" t="s">
        <v>721</v>
      </c>
      <c r="F76" s="17" t="s">
        <v>722</v>
      </c>
    </row>
    <row r="77" spans="1:6" x14ac:dyDescent="0.3">
      <c r="A77" s="7">
        <v>74</v>
      </c>
      <c r="B77" s="17" t="s">
        <v>723</v>
      </c>
      <c r="C77" s="20">
        <v>4513.74</v>
      </c>
      <c r="D77" s="19">
        <v>3791.5415999999996</v>
      </c>
      <c r="E77" s="17" t="s">
        <v>721</v>
      </c>
      <c r="F77" s="17" t="s">
        <v>722</v>
      </c>
    </row>
    <row r="78" spans="1:6" x14ac:dyDescent="0.3">
      <c r="A78" s="7">
        <v>75</v>
      </c>
      <c r="B78" s="17" t="s">
        <v>723</v>
      </c>
      <c r="C78" s="20">
        <v>8715.8799999999992</v>
      </c>
      <c r="D78" s="19">
        <v>7321.3391999999994</v>
      </c>
      <c r="E78" s="17" t="s">
        <v>721</v>
      </c>
      <c r="F78" s="17" t="s">
        <v>722</v>
      </c>
    </row>
    <row r="79" spans="1:6" x14ac:dyDescent="0.3">
      <c r="A79" s="7">
        <v>76</v>
      </c>
      <c r="B79" s="17" t="s">
        <v>723</v>
      </c>
      <c r="C79" s="20">
        <v>4978.3999999999996</v>
      </c>
      <c r="D79" s="19">
        <v>4181.8559999999998</v>
      </c>
      <c r="E79" s="17" t="s">
        <v>721</v>
      </c>
      <c r="F79" s="17" t="s">
        <v>722</v>
      </c>
    </row>
    <row r="80" spans="1:6" x14ac:dyDescent="0.3">
      <c r="A80" s="7">
        <v>77</v>
      </c>
      <c r="B80" s="17" t="s">
        <v>723</v>
      </c>
      <c r="C80" s="20">
        <f>2028.31*2</f>
        <v>4056.62</v>
      </c>
      <c r="D80" s="19">
        <v>3407.5607999999997</v>
      </c>
      <c r="E80" s="17" t="s">
        <v>721</v>
      </c>
      <c r="F80" s="17" t="s">
        <v>722</v>
      </c>
    </row>
    <row r="81" spans="1:6" x14ac:dyDescent="0.3">
      <c r="A81" s="7">
        <v>78</v>
      </c>
      <c r="B81" s="17" t="s">
        <v>723</v>
      </c>
      <c r="C81" s="20">
        <f>3089.74*2</f>
        <v>6179.48</v>
      </c>
      <c r="D81" s="19">
        <v>5190.7631999999994</v>
      </c>
      <c r="E81" s="17" t="s">
        <v>721</v>
      </c>
      <c r="F81" s="17" t="s">
        <v>722</v>
      </c>
    </row>
    <row r="82" spans="1:6" x14ac:dyDescent="0.3">
      <c r="A82" s="7">
        <v>79</v>
      </c>
      <c r="B82" s="17" t="s">
        <v>723</v>
      </c>
      <c r="C82" s="20">
        <f>1588.22*2</f>
        <v>3176.44</v>
      </c>
      <c r="D82" s="19">
        <v>2668.2096000000001</v>
      </c>
      <c r="E82" s="17" t="s">
        <v>721</v>
      </c>
      <c r="F82" s="17" t="s">
        <v>722</v>
      </c>
    </row>
    <row r="83" spans="1:6" x14ac:dyDescent="0.3">
      <c r="A83" s="7">
        <v>80</v>
      </c>
      <c r="B83" s="17" t="s">
        <v>723</v>
      </c>
      <c r="C83" s="20">
        <f>3791.15*2</f>
        <v>7582.3</v>
      </c>
      <c r="D83" s="19">
        <v>6369.1319999999996</v>
      </c>
      <c r="E83" s="17" t="s">
        <v>721</v>
      </c>
      <c r="F83" s="17" t="s">
        <v>722</v>
      </c>
    </row>
    <row r="84" spans="1:6" x14ac:dyDescent="0.3">
      <c r="A84" s="7">
        <v>81</v>
      </c>
      <c r="B84" s="17" t="s">
        <v>723</v>
      </c>
      <c r="C84" s="20">
        <f>2489.2*2</f>
        <v>4978.3999999999996</v>
      </c>
      <c r="D84" s="19">
        <v>4181.8559999999998</v>
      </c>
      <c r="E84" s="17" t="s">
        <v>721</v>
      </c>
      <c r="F84" s="17" t="s">
        <v>722</v>
      </c>
    </row>
    <row r="85" spans="1:6" x14ac:dyDescent="0.3">
      <c r="A85" s="7">
        <v>82</v>
      </c>
      <c r="B85" s="17" t="s">
        <v>723</v>
      </c>
      <c r="C85" s="20">
        <f>2489.2*2</f>
        <v>4978.3999999999996</v>
      </c>
      <c r="D85" s="19">
        <v>4181.8559999999998</v>
      </c>
      <c r="E85" s="17" t="s">
        <v>721</v>
      </c>
      <c r="F85" s="17" t="s">
        <v>722</v>
      </c>
    </row>
    <row r="86" spans="1:6" x14ac:dyDescent="0.3">
      <c r="A86" s="7">
        <v>83</v>
      </c>
      <c r="B86" s="17" t="s">
        <v>723</v>
      </c>
      <c r="C86" s="20">
        <f>3089.74*2</f>
        <v>6179.48</v>
      </c>
      <c r="D86" s="19">
        <v>5190.7631999999994</v>
      </c>
      <c r="E86" s="17" t="s">
        <v>721</v>
      </c>
      <c r="F86" s="17" t="s">
        <v>722</v>
      </c>
    </row>
    <row r="87" spans="1:6" x14ac:dyDescent="0.3">
      <c r="A87" s="7">
        <v>84</v>
      </c>
      <c r="B87" s="17" t="s">
        <v>723</v>
      </c>
      <c r="C87" s="20">
        <f>4124.77*2</f>
        <v>8249.5400000000009</v>
      </c>
      <c r="D87" s="19">
        <v>6929.6136000000006</v>
      </c>
      <c r="E87" s="17" t="s">
        <v>721</v>
      </c>
      <c r="F87" s="17" t="s">
        <v>722</v>
      </c>
    </row>
    <row r="88" spans="1:6" x14ac:dyDescent="0.3">
      <c r="A88" s="7">
        <v>85</v>
      </c>
      <c r="B88" s="17" t="s">
        <v>723</v>
      </c>
      <c r="C88" s="20">
        <f>3089.74*2</f>
        <v>6179.48</v>
      </c>
      <c r="D88" s="19">
        <v>5190.7631999999994</v>
      </c>
      <c r="E88" s="17" t="s">
        <v>721</v>
      </c>
      <c r="F88" s="17" t="s">
        <v>722</v>
      </c>
    </row>
    <row r="89" spans="1:6" x14ac:dyDescent="0.3">
      <c r="A89" s="7">
        <v>86</v>
      </c>
      <c r="B89" s="17" t="s">
        <v>723</v>
      </c>
      <c r="C89" s="20">
        <f>2135.15*2</f>
        <v>4270.3</v>
      </c>
      <c r="D89" s="19">
        <v>3587.0520000000001</v>
      </c>
      <c r="E89" s="17" t="s">
        <v>721</v>
      </c>
      <c r="F89" s="17" t="s">
        <v>722</v>
      </c>
    </row>
    <row r="90" spans="1:6" x14ac:dyDescent="0.3">
      <c r="A90" s="7">
        <v>87</v>
      </c>
      <c r="B90" s="17" t="s">
        <v>723</v>
      </c>
      <c r="C90" s="20">
        <f>2489.2*2</f>
        <v>4978.3999999999996</v>
      </c>
      <c r="D90" s="19">
        <v>4181.8559999999998</v>
      </c>
      <c r="E90" s="17" t="s">
        <v>721</v>
      </c>
      <c r="F90" s="17" t="s">
        <v>722</v>
      </c>
    </row>
    <row r="91" spans="1:6" x14ac:dyDescent="0.3">
      <c r="A91" s="7">
        <v>88</v>
      </c>
      <c r="B91" s="17" t="s">
        <v>723</v>
      </c>
      <c r="C91" s="20">
        <f>1588.22*2</f>
        <v>3176.44</v>
      </c>
      <c r="D91" s="19">
        <v>2668.2096000000001</v>
      </c>
      <c r="E91" s="17" t="s">
        <v>721</v>
      </c>
      <c r="F91" s="17" t="s">
        <v>722</v>
      </c>
    </row>
    <row r="92" spans="1:6" x14ac:dyDescent="0.3">
      <c r="A92" s="7">
        <v>89</v>
      </c>
      <c r="B92" s="17" t="s">
        <v>723</v>
      </c>
      <c r="C92" s="20">
        <f>1921.47*2</f>
        <v>3842.94</v>
      </c>
      <c r="D92" s="19">
        <v>3228.0695999999998</v>
      </c>
      <c r="E92" s="17" t="s">
        <v>721</v>
      </c>
      <c r="F92" s="17" t="s">
        <v>722</v>
      </c>
    </row>
    <row r="93" spans="1:6" x14ac:dyDescent="0.3">
      <c r="A93" s="7">
        <v>90</v>
      </c>
      <c r="B93" s="17" t="s">
        <v>723</v>
      </c>
      <c r="C93" s="20">
        <f>2028.31*2</f>
        <v>4056.62</v>
      </c>
      <c r="D93" s="19">
        <v>3407.5607999999997</v>
      </c>
      <c r="E93" s="17" t="s">
        <v>721</v>
      </c>
      <c r="F93" s="17" t="s">
        <v>722</v>
      </c>
    </row>
    <row r="94" spans="1:6" x14ac:dyDescent="0.3">
      <c r="A94" s="7">
        <v>91</v>
      </c>
      <c r="B94" s="17" t="s">
        <v>723</v>
      </c>
      <c r="C94" s="20">
        <f>3157.45*2</f>
        <v>6314.9</v>
      </c>
      <c r="D94" s="19">
        <v>5304.5159999999996</v>
      </c>
      <c r="E94" s="17" t="s">
        <v>721</v>
      </c>
      <c r="F94" s="17" t="s">
        <v>722</v>
      </c>
    </row>
    <row r="95" spans="1:6" x14ac:dyDescent="0.3">
      <c r="A95" s="7">
        <v>92</v>
      </c>
      <c r="B95" s="17" t="s">
        <v>723</v>
      </c>
      <c r="C95" s="20">
        <f>2489.2*2</f>
        <v>4978.3999999999996</v>
      </c>
      <c r="D95" s="19">
        <v>4181.8559999999998</v>
      </c>
      <c r="E95" s="17" t="s">
        <v>721</v>
      </c>
      <c r="F95" s="17" t="s">
        <v>722</v>
      </c>
    </row>
    <row r="96" spans="1:6" x14ac:dyDescent="0.3">
      <c r="A96" s="7">
        <v>93</v>
      </c>
      <c r="B96" s="17" t="s">
        <v>723</v>
      </c>
      <c r="C96" s="20">
        <f>3089.74*2</f>
        <v>6179.48</v>
      </c>
      <c r="D96" s="19">
        <v>5190.7631999999994</v>
      </c>
      <c r="E96" s="17" t="s">
        <v>721</v>
      </c>
      <c r="F96" s="17" t="s">
        <v>722</v>
      </c>
    </row>
    <row r="97" spans="1:6" x14ac:dyDescent="0.3">
      <c r="A97" s="7">
        <v>94</v>
      </c>
      <c r="B97" s="17" t="s">
        <v>723</v>
      </c>
      <c r="C97" s="20">
        <v>4978.3999999999996</v>
      </c>
      <c r="D97" s="19">
        <v>4181.8559999999998</v>
      </c>
      <c r="E97" s="17" t="s">
        <v>721</v>
      </c>
      <c r="F97" s="17" t="s">
        <v>722</v>
      </c>
    </row>
    <row r="98" spans="1:6" x14ac:dyDescent="0.3">
      <c r="A98" s="7">
        <v>95</v>
      </c>
      <c r="B98" s="17" t="s">
        <v>723</v>
      </c>
      <c r="C98" s="20">
        <f>2135.15*2</f>
        <v>4270.3</v>
      </c>
      <c r="D98" s="19">
        <v>3587.0520000000001</v>
      </c>
      <c r="E98" s="17" t="s">
        <v>721</v>
      </c>
      <c r="F98" s="17" t="s">
        <v>722</v>
      </c>
    </row>
    <row r="99" spans="1:6" x14ac:dyDescent="0.3">
      <c r="A99" s="7">
        <v>96</v>
      </c>
      <c r="B99" s="17" t="s">
        <v>723</v>
      </c>
      <c r="C99" s="20">
        <f>1695.06*2</f>
        <v>3390.12</v>
      </c>
      <c r="D99" s="19">
        <v>2847.7007999999996</v>
      </c>
      <c r="E99" s="17" t="s">
        <v>721</v>
      </c>
      <c r="F99" s="17" t="s">
        <v>722</v>
      </c>
    </row>
    <row r="100" spans="1:6" x14ac:dyDescent="0.3">
      <c r="A100" s="7">
        <v>97</v>
      </c>
      <c r="B100" s="17" t="s">
        <v>723</v>
      </c>
      <c r="C100" s="20">
        <f>2256.87*2</f>
        <v>4513.74</v>
      </c>
      <c r="D100" s="19">
        <v>3791.5415999999996</v>
      </c>
      <c r="E100" s="17" t="s">
        <v>721</v>
      </c>
      <c r="F100" s="17" t="s">
        <v>722</v>
      </c>
    </row>
    <row r="101" spans="1:6" x14ac:dyDescent="0.3">
      <c r="A101" s="7">
        <v>98</v>
      </c>
      <c r="B101" s="17" t="s">
        <v>723</v>
      </c>
      <c r="C101" s="20">
        <f>2489.2*2</f>
        <v>4978.3999999999996</v>
      </c>
      <c r="D101" s="19">
        <v>4181.8559999999998</v>
      </c>
      <c r="E101" s="17" t="s">
        <v>721</v>
      </c>
      <c r="F101" s="17" t="s">
        <v>722</v>
      </c>
    </row>
    <row r="102" spans="1:6" x14ac:dyDescent="0.3">
      <c r="A102" s="7">
        <v>99</v>
      </c>
      <c r="B102" s="17" t="s">
        <v>723</v>
      </c>
      <c r="C102" s="20">
        <f>10632.99*2</f>
        <v>21265.98</v>
      </c>
      <c r="D102" s="19">
        <v>17863.423200000001</v>
      </c>
      <c r="E102" s="17" t="s">
        <v>721</v>
      </c>
      <c r="F102" s="17" t="s">
        <v>722</v>
      </c>
    </row>
    <row r="103" spans="1:6" x14ac:dyDescent="0.3">
      <c r="A103" s="7">
        <v>100</v>
      </c>
      <c r="B103" s="17" t="s">
        <v>723</v>
      </c>
      <c r="C103" s="20">
        <f>1374.55*2</f>
        <v>2749.1</v>
      </c>
      <c r="D103" s="19">
        <v>2309.2439999999997</v>
      </c>
      <c r="E103" s="17" t="s">
        <v>721</v>
      </c>
      <c r="F103" s="17" t="s">
        <v>722</v>
      </c>
    </row>
    <row r="104" spans="1:6" x14ac:dyDescent="0.3">
      <c r="A104" s="7">
        <v>101</v>
      </c>
      <c r="B104" s="17" t="s">
        <v>723</v>
      </c>
      <c r="C104" s="20">
        <f>1107.34*2</f>
        <v>2214.6799999999998</v>
      </c>
      <c r="D104" s="19">
        <v>1860.3311999999999</v>
      </c>
      <c r="E104" s="17" t="s">
        <v>721</v>
      </c>
      <c r="F104" s="17" t="s">
        <v>722</v>
      </c>
    </row>
    <row r="105" spans="1:6" x14ac:dyDescent="0.3">
      <c r="A105" s="7">
        <v>102</v>
      </c>
      <c r="B105" s="17" t="s">
        <v>723</v>
      </c>
      <c r="C105" s="20">
        <f>1374.55*2</f>
        <v>2749.1</v>
      </c>
      <c r="D105" s="19">
        <v>2309.2439999999997</v>
      </c>
      <c r="E105" s="17" t="s">
        <v>721</v>
      </c>
      <c r="F105" s="17" t="s">
        <v>722</v>
      </c>
    </row>
    <row r="106" spans="1:6" x14ac:dyDescent="0.3">
      <c r="A106" s="7">
        <v>103</v>
      </c>
      <c r="B106" s="17" t="s">
        <v>723</v>
      </c>
      <c r="C106" s="20">
        <f>1374.55*2</f>
        <v>2749.1</v>
      </c>
      <c r="D106" s="19">
        <v>2309.2439999999997</v>
      </c>
      <c r="E106" s="17" t="s">
        <v>721</v>
      </c>
      <c r="F106" s="17" t="s">
        <v>722</v>
      </c>
    </row>
    <row r="107" spans="1:6" x14ac:dyDescent="0.3">
      <c r="A107" s="7">
        <v>104</v>
      </c>
      <c r="B107" s="17" t="s">
        <v>723</v>
      </c>
      <c r="C107" s="20">
        <f>1374.55*2</f>
        <v>2749.1</v>
      </c>
      <c r="D107" s="19">
        <v>2309.2439999999997</v>
      </c>
      <c r="E107" s="17" t="s">
        <v>721</v>
      </c>
      <c r="F107" s="17" t="s">
        <v>722</v>
      </c>
    </row>
    <row r="108" spans="1:6" x14ac:dyDescent="0.3">
      <c r="A108" s="7">
        <v>105</v>
      </c>
      <c r="B108" s="17" t="s">
        <v>723</v>
      </c>
      <c r="C108" s="20">
        <f>679.89*2</f>
        <v>1359.78</v>
      </c>
      <c r="D108" s="19">
        <v>1142.2152000000001</v>
      </c>
      <c r="E108" s="17" t="s">
        <v>721</v>
      </c>
      <c r="F108" s="17" t="s">
        <v>722</v>
      </c>
    </row>
    <row r="109" spans="1:6" x14ac:dyDescent="0.3">
      <c r="A109" s="7">
        <v>106</v>
      </c>
      <c r="B109" s="17" t="s">
        <v>723</v>
      </c>
      <c r="C109" s="20">
        <f>412.8*2</f>
        <v>825.6</v>
      </c>
      <c r="D109" s="19">
        <v>693.50400000000002</v>
      </c>
      <c r="E109" s="17" t="s">
        <v>721</v>
      </c>
      <c r="F109" s="17" t="s">
        <v>722</v>
      </c>
    </row>
    <row r="110" spans="1:6" x14ac:dyDescent="0.3">
      <c r="A110" s="7">
        <v>107</v>
      </c>
      <c r="B110" s="17" t="s">
        <v>723</v>
      </c>
      <c r="C110" s="20">
        <f>840.15*2</f>
        <v>1680.3</v>
      </c>
      <c r="D110" s="19">
        <v>1411.452</v>
      </c>
      <c r="E110" s="17" t="s">
        <v>721</v>
      </c>
      <c r="F110" s="17" t="s">
        <v>722</v>
      </c>
    </row>
    <row r="111" spans="1:6" x14ac:dyDescent="0.3">
      <c r="A111" s="7">
        <v>108</v>
      </c>
      <c r="B111" s="17" t="s">
        <v>723</v>
      </c>
      <c r="C111" s="20">
        <f>1053.92*2</f>
        <v>2107.84</v>
      </c>
      <c r="D111" s="19">
        <v>1770.5856000000001</v>
      </c>
      <c r="E111" s="17" t="s">
        <v>721</v>
      </c>
      <c r="F111" s="17" t="s">
        <v>722</v>
      </c>
    </row>
    <row r="112" spans="1:6" x14ac:dyDescent="0.3">
      <c r="A112" s="7">
        <v>109</v>
      </c>
      <c r="B112" s="17" t="s">
        <v>723</v>
      </c>
      <c r="C112" s="20">
        <f>519.64*2</f>
        <v>1039.28</v>
      </c>
      <c r="D112" s="19">
        <v>872.99519999999995</v>
      </c>
      <c r="E112" s="17" t="s">
        <v>721</v>
      </c>
      <c r="F112" s="17" t="s">
        <v>722</v>
      </c>
    </row>
    <row r="113" spans="1:6" x14ac:dyDescent="0.3">
      <c r="A113" s="7">
        <v>110</v>
      </c>
      <c r="B113" s="17" t="s">
        <v>723</v>
      </c>
      <c r="C113" s="18">
        <f>1921.47*2</f>
        <v>3842.94</v>
      </c>
      <c r="D113" s="19">
        <v>3228.0695999999998</v>
      </c>
      <c r="E113" s="17" t="s">
        <v>721</v>
      </c>
      <c r="F113" s="17" t="s">
        <v>722</v>
      </c>
    </row>
    <row r="114" spans="1:6" x14ac:dyDescent="0.3">
      <c r="A114" s="7">
        <v>111</v>
      </c>
      <c r="B114" s="17" t="s">
        <v>723</v>
      </c>
      <c r="C114" s="18">
        <f>1921.47*2</f>
        <v>3842.94</v>
      </c>
      <c r="D114" s="19">
        <v>3228.0695999999998</v>
      </c>
      <c r="E114" s="17" t="s">
        <v>721</v>
      </c>
      <c r="F114" s="17" t="s">
        <v>722</v>
      </c>
    </row>
    <row r="115" spans="1:6" x14ac:dyDescent="0.3">
      <c r="A115" s="7">
        <v>112</v>
      </c>
      <c r="B115" s="17" t="s">
        <v>723</v>
      </c>
      <c r="C115" s="18">
        <f>4310.32*2</f>
        <v>8620.64</v>
      </c>
      <c r="D115" s="19">
        <v>7241.3375999999989</v>
      </c>
      <c r="E115" s="17" t="s">
        <v>721</v>
      </c>
      <c r="F115" s="17" t="s">
        <v>722</v>
      </c>
    </row>
    <row r="116" spans="1:6" x14ac:dyDescent="0.3">
      <c r="A116" s="7">
        <v>113</v>
      </c>
      <c r="B116" s="17" t="s">
        <v>723</v>
      </c>
      <c r="C116" s="20">
        <f>3426.36*2</f>
        <v>6852.72</v>
      </c>
      <c r="D116" s="19">
        <v>5756.2848000000004</v>
      </c>
      <c r="E116" s="17" t="s">
        <v>721</v>
      </c>
      <c r="F116" s="17" t="s">
        <v>722</v>
      </c>
    </row>
    <row r="117" spans="1:6" x14ac:dyDescent="0.3">
      <c r="A117" s="7">
        <v>114</v>
      </c>
      <c r="B117" s="17" t="s">
        <v>723</v>
      </c>
      <c r="C117" s="20">
        <f>3426.36*2</f>
        <v>6852.72</v>
      </c>
      <c r="D117" s="19">
        <v>5756.2848000000004</v>
      </c>
      <c r="E117" s="17" t="s">
        <v>721</v>
      </c>
      <c r="F117" s="17" t="s">
        <v>722</v>
      </c>
    </row>
    <row r="118" spans="1:6" x14ac:dyDescent="0.3">
      <c r="A118" s="7">
        <v>115</v>
      </c>
      <c r="B118" s="17" t="s">
        <v>723</v>
      </c>
      <c r="C118" s="20">
        <f>4310.32*2</f>
        <v>8620.64</v>
      </c>
      <c r="D118" s="19">
        <v>7241.3375999999989</v>
      </c>
      <c r="E118" s="17" t="s">
        <v>721</v>
      </c>
      <c r="F118" s="17" t="s">
        <v>722</v>
      </c>
    </row>
    <row r="119" spans="1:6" x14ac:dyDescent="0.3">
      <c r="A119" s="7">
        <v>116</v>
      </c>
      <c r="B119" s="17" t="s">
        <v>723</v>
      </c>
      <c r="C119" s="20">
        <f>2*3426.36</f>
        <v>6852.72</v>
      </c>
      <c r="D119" s="19">
        <v>5756.2848000000004</v>
      </c>
      <c r="E119" s="17" t="s">
        <v>721</v>
      </c>
      <c r="F119" s="17" t="s">
        <v>722</v>
      </c>
    </row>
    <row r="120" spans="1:6" x14ac:dyDescent="0.3">
      <c r="A120" s="7">
        <v>117</v>
      </c>
      <c r="B120" s="17" t="s">
        <v>723</v>
      </c>
      <c r="C120" s="20">
        <f>2*3426.36</f>
        <v>6852.72</v>
      </c>
      <c r="D120" s="19">
        <v>5756.2848000000004</v>
      </c>
      <c r="E120" s="17" t="s">
        <v>721</v>
      </c>
      <c r="F120" s="17" t="s">
        <v>722</v>
      </c>
    </row>
    <row r="121" spans="1:6" x14ac:dyDescent="0.3">
      <c r="A121" s="7">
        <v>118</v>
      </c>
      <c r="B121" s="17" t="s">
        <v>723</v>
      </c>
      <c r="C121" s="20">
        <v>5572.92</v>
      </c>
      <c r="D121" s="19">
        <v>4681.2528000000002</v>
      </c>
      <c r="E121" s="17" t="s">
        <v>721</v>
      </c>
      <c r="F121" s="17" t="s">
        <v>722</v>
      </c>
    </row>
    <row r="122" spans="1:6" x14ac:dyDescent="0.3">
      <c r="A122" s="7">
        <v>119</v>
      </c>
      <c r="B122" s="17" t="s">
        <v>723</v>
      </c>
      <c r="C122" s="20">
        <f>2*3426.36</f>
        <v>6852.72</v>
      </c>
      <c r="D122" s="19">
        <v>5756.2848000000004</v>
      </c>
      <c r="E122" s="17" t="s">
        <v>721</v>
      </c>
      <c r="F122" s="17" t="s">
        <v>722</v>
      </c>
    </row>
    <row r="123" spans="1:6" x14ac:dyDescent="0.3">
      <c r="A123" s="7">
        <v>120</v>
      </c>
      <c r="B123" s="17" t="s">
        <v>723</v>
      </c>
      <c r="C123" s="20">
        <v>4513.74</v>
      </c>
      <c r="D123" s="19">
        <v>3791.5415999999996</v>
      </c>
      <c r="E123" s="17" t="s">
        <v>721</v>
      </c>
      <c r="F123" s="17" t="s">
        <v>722</v>
      </c>
    </row>
    <row r="124" spans="1:6" x14ac:dyDescent="0.3">
      <c r="A124" s="7">
        <v>121</v>
      </c>
      <c r="B124" s="17" t="s">
        <v>723</v>
      </c>
      <c r="C124" s="20">
        <f>3426.36*2</f>
        <v>6852.72</v>
      </c>
      <c r="D124" s="19">
        <v>5756.2848000000004</v>
      </c>
      <c r="E124" s="17" t="s">
        <v>721</v>
      </c>
      <c r="F124" s="17" t="s">
        <v>722</v>
      </c>
    </row>
    <row r="125" spans="1:6" x14ac:dyDescent="0.3">
      <c r="A125" s="7">
        <v>122</v>
      </c>
      <c r="B125" s="17" t="s">
        <v>723</v>
      </c>
      <c r="C125" s="20">
        <f>3426.36*2</f>
        <v>6852.72</v>
      </c>
      <c r="D125" s="19">
        <v>5756.2848000000004</v>
      </c>
      <c r="E125" s="17" t="s">
        <v>721</v>
      </c>
      <c r="F125" s="17" t="s">
        <v>722</v>
      </c>
    </row>
    <row r="126" spans="1:6" x14ac:dyDescent="0.3">
      <c r="A126" s="7">
        <v>123</v>
      </c>
      <c r="B126" s="17" t="s">
        <v>723</v>
      </c>
      <c r="C126" s="20">
        <f>3426.36*2</f>
        <v>6852.72</v>
      </c>
      <c r="D126" s="19">
        <v>5756.2848000000004</v>
      </c>
      <c r="E126" s="17" t="s">
        <v>721</v>
      </c>
      <c r="F126" s="17" t="s">
        <v>722</v>
      </c>
    </row>
    <row r="127" spans="1:6" x14ac:dyDescent="0.3">
      <c r="A127" s="7">
        <v>124</v>
      </c>
      <c r="B127" s="17" t="s">
        <v>723</v>
      </c>
      <c r="C127" s="20">
        <f>3426.36*2</f>
        <v>6852.72</v>
      </c>
      <c r="D127" s="19">
        <v>5756.2848000000004</v>
      </c>
      <c r="E127" s="17" t="s">
        <v>721</v>
      </c>
      <c r="F127" s="17" t="s">
        <v>722</v>
      </c>
    </row>
    <row r="128" spans="1:6" x14ac:dyDescent="0.3">
      <c r="A128" s="7">
        <v>125</v>
      </c>
      <c r="B128" s="17" t="s">
        <v>723</v>
      </c>
      <c r="C128" s="20">
        <f>3426.36*2</f>
        <v>6852.72</v>
      </c>
      <c r="D128" s="19">
        <v>5756.2848000000004</v>
      </c>
      <c r="E128" s="17" t="s">
        <v>721</v>
      </c>
      <c r="F128" s="17" t="s">
        <v>722</v>
      </c>
    </row>
    <row r="129" spans="1:6" x14ac:dyDescent="0.3">
      <c r="A129" s="7">
        <v>126</v>
      </c>
      <c r="B129" s="17" t="s">
        <v>723</v>
      </c>
      <c r="C129" s="20">
        <v>4513.74</v>
      </c>
      <c r="D129" s="19">
        <v>3791.5415999999996</v>
      </c>
      <c r="E129" s="17" t="s">
        <v>721</v>
      </c>
      <c r="F129" s="17" t="s">
        <v>722</v>
      </c>
    </row>
    <row r="130" spans="1:6" x14ac:dyDescent="0.3">
      <c r="A130" s="7">
        <v>127</v>
      </c>
      <c r="B130" s="17" t="s">
        <v>723</v>
      </c>
      <c r="C130" s="20">
        <v>4513.74</v>
      </c>
      <c r="D130" s="19">
        <v>3791.5415999999996</v>
      </c>
      <c r="E130" s="17" t="s">
        <v>721</v>
      </c>
      <c r="F130" s="17" t="s">
        <v>722</v>
      </c>
    </row>
    <row r="131" spans="1:6" x14ac:dyDescent="0.3">
      <c r="A131" s="7">
        <v>128</v>
      </c>
      <c r="B131" s="17" t="s">
        <v>723</v>
      </c>
      <c r="C131" s="20">
        <f>2*3089.74</f>
        <v>6179.48</v>
      </c>
      <c r="D131" s="19">
        <v>5190.7631999999994</v>
      </c>
      <c r="E131" s="17" t="s">
        <v>721</v>
      </c>
      <c r="F131" s="17" t="s">
        <v>722</v>
      </c>
    </row>
    <row r="132" spans="1:6" x14ac:dyDescent="0.3">
      <c r="A132" s="7">
        <v>129</v>
      </c>
      <c r="B132" s="17" t="s">
        <v>723</v>
      </c>
      <c r="C132" s="20">
        <f>2489.2*2</f>
        <v>4978.3999999999996</v>
      </c>
      <c r="D132" s="19">
        <v>4181.8559999999998</v>
      </c>
      <c r="E132" s="17" t="s">
        <v>721</v>
      </c>
      <c r="F132" s="17" t="s">
        <v>722</v>
      </c>
    </row>
    <row r="133" spans="1:6" x14ac:dyDescent="0.3">
      <c r="A133" s="7">
        <v>130</v>
      </c>
      <c r="B133" s="17" t="s">
        <v>723</v>
      </c>
      <c r="C133" s="20">
        <v>6179.46</v>
      </c>
      <c r="D133" s="19">
        <v>5190.7464</v>
      </c>
      <c r="E133" s="17" t="s">
        <v>721</v>
      </c>
      <c r="F133" s="17" t="s">
        <v>722</v>
      </c>
    </row>
    <row r="134" spans="1:6" x14ac:dyDescent="0.3">
      <c r="A134" s="7">
        <v>131</v>
      </c>
      <c r="B134" s="17" t="s">
        <v>723</v>
      </c>
      <c r="C134" s="20">
        <f>2*4953.26</f>
        <v>9906.52</v>
      </c>
      <c r="D134" s="19">
        <v>8321.4768000000004</v>
      </c>
      <c r="E134" s="17" t="s">
        <v>721</v>
      </c>
      <c r="F134" s="17" t="s">
        <v>722</v>
      </c>
    </row>
    <row r="135" spans="1:6" x14ac:dyDescent="0.3">
      <c r="A135" s="7">
        <v>132</v>
      </c>
      <c r="B135" s="17" t="s">
        <v>723</v>
      </c>
      <c r="C135" s="20">
        <v>4978.3999999999996</v>
      </c>
      <c r="D135" s="19">
        <v>4181.8559999999998</v>
      </c>
      <c r="E135" s="17" t="s">
        <v>721</v>
      </c>
      <c r="F135" s="17" t="s">
        <v>722</v>
      </c>
    </row>
    <row r="136" spans="1:6" x14ac:dyDescent="0.3">
      <c r="A136" s="7">
        <v>133</v>
      </c>
      <c r="B136" s="17" t="s">
        <v>723</v>
      </c>
      <c r="C136" s="20">
        <v>4513.74</v>
      </c>
      <c r="D136" s="19">
        <v>3791.5415999999996</v>
      </c>
      <c r="E136" s="17" t="s">
        <v>721</v>
      </c>
      <c r="F136" s="17" t="s">
        <v>722</v>
      </c>
    </row>
    <row r="137" spans="1:6" x14ac:dyDescent="0.3">
      <c r="A137" s="7">
        <v>134</v>
      </c>
      <c r="B137" s="17" t="s">
        <v>723</v>
      </c>
      <c r="C137" s="20">
        <v>4513.74</v>
      </c>
      <c r="D137" s="19">
        <v>3791.5415999999996</v>
      </c>
      <c r="E137" s="17" t="s">
        <v>721</v>
      </c>
      <c r="F137" s="17" t="s">
        <v>722</v>
      </c>
    </row>
    <row r="138" spans="1:6" x14ac:dyDescent="0.3">
      <c r="A138" s="7">
        <v>135</v>
      </c>
      <c r="B138" s="17" t="s">
        <v>723</v>
      </c>
      <c r="C138" s="20">
        <v>4513.74</v>
      </c>
      <c r="D138" s="19">
        <v>3791.5415999999996</v>
      </c>
      <c r="E138" s="17" t="s">
        <v>721</v>
      </c>
      <c r="F138" s="17" t="s">
        <v>722</v>
      </c>
    </row>
    <row r="139" spans="1:6" x14ac:dyDescent="0.3">
      <c r="A139" s="7">
        <v>136</v>
      </c>
      <c r="B139" s="17" t="s">
        <v>723</v>
      </c>
      <c r="C139" s="20">
        <v>5572.92</v>
      </c>
      <c r="D139" s="19">
        <v>4681.2528000000002</v>
      </c>
      <c r="E139" s="17" t="s">
        <v>721</v>
      </c>
      <c r="F139" s="17" t="s">
        <v>722</v>
      </c>
    </row>
    <row r="140" spans="1:6" x14ac:dyDescent="0.3">
      <c r="A140" s="7">
        <v>137</v>
      </c>
      <c r="B140" s="17" t="s">
        <v>723</v>
      </c>
      <c r="C140" s="20">
        <f>3089.74*2</f>
        <v>6179.48</v>
      </c>
      <c r="D140" s="19">
        <v>5190.7631999999994</v>
      </c>
      <c r="E140" s="17" t="s">
        <v>721</v>
      </c>
      <c r="F140" s="17" t="s">
        <v>722</v>
      </c>
    </row>
    <row r="141" spans="1:6" x14ac:dyDescent="0.3">
      <c r="A141" s="7">
        <v>138</v>
      </c>
      <c r="B141" s="17" t="s">
        <v>723</v>
      </c>
      <c r="C141" s="20">
        <v>5572.94</v>
      </c>
      <c r="D141" s="19">
        <v>4681.2695999999996</v>
      </c>
      <c r="E141" s="17" t="s">
        <v>721</v>
      </c>
      <c r="F141" s="17" t="s">
        <v>722</v>
      </c>
    </row>
    <row r="142" spans="1:6" x14ac:dyDescent="0.3">
      <c r="A142" s="7">
        <v>139</v>
      </c>
      <c r="B142" s="17" t="s">
        <v>723</v>
      </c>
      <c r="C142" s="20">
        <v>4513.74</v>
      </c>
      <c r="D142" s="19">
        <v>3791.5415999999996</v>
      </c>
      <c r="E142" s="17" t="s">
        <v>721</v>
      </c>
      <c r="F142" s="17" t="s">
        <v>722</v>
      </c>
    </row>
    <row r="143" spans="1:6" x14ac:dyDescent="0.3">
      <c r="A143" s="7">
        <v>140</v>
      </c>
      <c r="B143" s="17" t="s">
        <v>723</v>
      </c>
      <c r="C143" s="20">
        <f>2*3426.36</f>
        <v>6852.72</v>
      </c>
      <c r="D143" s="19">
        <v>5756.2848000000004</v>
      </c>
      <c r="E143" s="17" t="s">
        <v>721</v>
      </c>
      <c r="F143" s="17" t="s">
        <v>722</v>
      </c>
    </row>
    <row r="144" spans="1:6" x14ac:dyDescent="0.3">
      <c r="A144" s="7">
        <v>141</v>
      </c>
      <c r="B144" s="17" t="s">
        <v>723</v>
      </c>
      <c r="C144" s="20">
        <f>3089.74*2</f>
        <v>6179.48</v>
      </c>
      <c r="D144" s="19">
        <v>5190.7631999999994</v>
      </c>
      <c r="E144" s="17" t="s">
        <v>721</v>
      </c>
      <c r="F144" s="17" t="s">
        <v>722</v>
      </c>
    </row>
    <row r="145" spans="1:6" x14ac:dyDescent="0.3">
      <c r="A145" s="7">
        <v>142</v>
      </c>
      <c r="B145" s="17" t="s">
        <v>723</v>
      </c>
      <c r="C145" s="20">
        <v>4513.74</v>
      </c>
      <c r="D145" s="19">
        <v>3791.5415999999996</v>
      </c>
      <c r="E145" s="17" t="s">
        <v>721</v>
      </c>
      <c r="F145" s="17" t="s">
        <v>722</v>
      </c>
    </row>
    <row r="146" spans="1:6" x14ac:dyDescent="0.3">
      <c r="A146" s="7">
        <v>143</v>
      </c>
      <c r="B146" s="17" t="s">
        <v>723</v>
      </c>
      <c r="C146" s="20">
        <v>4513.74</v>
      </c>
      <c r="D146" s="19">
        <v>3791.5415999999996</v>
      </c>
      <c r="E146" s="17" t="s">
        <v>721</v>
      </c>
      <c r="F146" s="17" t="s">
        <v>722</v>
      </c>
    </row>
    <row r="147" spans="1:6" x14ac:dyDescent="0.3">
      <c r="A147" s="7">
        <v>144</v>
      </c>
      <c r="B147" s="17" t="s">
        <v>723</v>
      </c>
      <c r="C147" s="20">
        <v>4513.74</v>
      </c>
      <c r="D147" s="19">
        <v>3791.5415999999996</v>
      </c>
      <c r="E147" s="17" t="s">
        <v>721</v>
      </c>
      <c r="F147" s="17" t="s">
        <v>722</v>
      </c>
    </row>
    <row r="148" spans="1:6" x14ac:dyDescent="0.3">
      <c r="A148" s="7">
        <v>145</v>
      </c>
      <c r="B148" s="17" t="s">
        <v>723</v>
      </c>
      <c r="C148" s="20">
        <f>2*2663.03</f>
        <v>5326.06</v>
      </c>
      <c r="D148" s="19">
        <v>4473.8904000000002</v>
      </c>
      <c r="E148" s="17" t="s">
        <v>721</v>
      </c>
      <c r="F148" s="17" t="s">
        <v>722</v>
      </c>
    </row>
    <row r="149" spans="1:6" x14ac:dyDescent="0.3">
      <c r="A149" s="7">
        <v>146</v>
      </c>
      <c r="B149" s="17" t="s">
        <v>723</v>
      </c>
      <c r="C149" s="20">
        <v>4513.74</v>
      </c>
      <c r="D149" s="19">
        <v>3791.5415999999996</v>
      </c>
      <c r="E149" s="17" t="s">
        <v>721</v>
      </c>
      <c r="F149" s="17" t="s">
        <v>722</v>
      </c>
    </row>
    <row r="150" spans="1:6" x14ac:dyDescent="0.3">
      <c r="A150" s="7">
        <v>147</v>
      </c>
      <c r="B150" s="17" t="s">
        <v>723</v>
      </c>
      <c r="C150" s="20">
        <v>4513.74</v>
      </c>
      <c r="D150" s="19">
        <v>3791.5415999999996</v>
      </c>
      <c r="E150" s="17" t="s">
        <v>721</v>
      </c>
      <c r="F150" s="17" t="s">
        <v>722</v>
      </c>
    </row>
    <row r="151" spans="1:6" x14ac:dyDescent="0.3">
      <c r="A151" s="7">
        <v>148</v>
      </c>
      <c r="B151" s="17" t="s">
        <v>723</v>
      </c>
      <c r="C151" s="20">
        <v>4513.74</v>
      </c>
      <c r="D151" s="19">
        <v>3791.5415999999996</v>
      </c>
      <c r="E151" s="17" t="s">
        <v>721</v>
      </c>
      <c r="F151" s="17" t="s">
        <v>722</v>
      </c>
    </row>
    <row r="152" spans="1:6" x14ac:dyDescent="0.3">
      <c r="A152" s="7">
        <v>149</v>
      </c>
      <c r="B152" s="17" t="s">
        <v>723</v>
      </c>
      <c r="C152" s="20">
        <v>4513.74</v>
      </c>
      <c r="D152" s="19">
        <v>3791.5415999999996</v>
      </c>
      <c r="E152" s="17" t="s">
        <v>721</v>
      </c>
      <c r="F152" s="17" t="s">
        <v>722</v>
      </c>
    </row>
    <row r="153" spans="1:6" x14ac:dyDescent="0.3">
      <c r="A153" s="7">
        <v>150</v>
      </c>
      <c r="B153" s="17" t="s">
        <v>723</v>
      </c>
      <c r="C153" s="20">
        <v>4513.74</v>
      </c>
      <c r="D153" s="19">
        <v>3791.5415999999996</v>
      </c>
      <c r="E153" s="17" t="s">
        <v>721</v>
      </c>
      <c r="F153" s="17" t="s">
        <v>722</v>
      </c>
    </row>
    <row r="154" spans="1:6" x14ac:dyDescent="0.3">
      <c r="A154" s="7">
        <v>151</v>
      </c>
      <c r="B154" s="17" t="s">
        <v>723</v>
      </c>
      <c r="C154" s="20">
        <f>3426.36*2</f>
        <v>6852.72</v>
      </c>
      <c r="D154" s="19">
        <v>5756.2848000000004</v>
      </c>
      <c r="E154" s="17" t="s">
        <v>721</v>
      </c>
      <c r="F154" s="17" t="s">
        <v>722</v>
      </c>
    </row>
    <row r="155" spans="1:6" x14ac:dyDescent="0.3">
      <c r="A155" s="7">
        <v>152</v>
      </c>
      <c r="B155" s="17" t="s">
        <v>723</v>
      </c>
      <c r="C155" s="20">
        <v>4513.74</v>
      </c>
      <c r="D155" s="19">
        <v>3791.5415999999996</v>
      </c>
      <c r="E155" s="17" t="s">
        <v>721</v>
      </c>
      <c r="F155" s="17" t="s">
        <v>722</v>
      </c>
    </row>
    <row r="156" spans="1:6" x14ac:dyDescent="0.3">
      <c r="A156" s="7">
        <v>153</v>
      </c>
      <c r="B156" s="17" t="s">
        <v>723</v>
      </c>
      <c r="C156" s="20">
        <f>3426.36*2</f>
        <v>6852.72</v>
      </c>
      <c r="D156" s="19">
        <v>5756.2848000000004</v>
      </c>
      <c r="E156" s="17" t="s">
        <v>721</v>
      </c>
      <c r="F156" s="17" t="s">
        <v>722</v>
      </c>
    </row>
    <row r="157" spans="1:6" x14ac:dyDescent="0.3">
      <c r="A157" s="7">
        <v>154</v>
      </c>
      <c r="B157" s="17" t="s">
        <v>723</v>
      </c>
      <c r="C157" s="20">
        <f>3426.36*2</f>
        <v>6852.72</v>
      </c>
      <c r="D157" s="19">
        <v>5756.2848000000004</v>
      </c>
      <c r="E157" s="17" t="s">
        <v>721</v>
      </c>
      <c r="F157" s="17" t="s">
        <v>722</v>
      </c>
    </row>
    <row r="158" spans="1:6" x14ac:dyDescent="0.3">
      <c r="A158" s="7">
        <v>155</v>
      </c>
      <c r="B158" s="17" t="s">
        <v>723</v>
      </c>
      <c r="C158" s="20">
        <v>4513.74</v>
      </c>
      <c r="D158" s="19">
        <v>3791.5415999999996</v>
      </c>
      <c r="E158" s="17" t="s">
        <v>721</v>
      </c>
      <c r="F158" s="17" t="s">
        <v>722</v>
      </c>
    </row>
    <row r="159" spans="1:6" x14ac:dyDescent="0.3">
      <c r="A159" s="7">
        <v>156</v>
      </c>
      <c r="B159" s="17" t="s">
        <v>723</v>
      </c>
      <c r="C159" s="20">
        <f>2*2489.2</f>
        <v>4978.3999999999996</v>
      </c>
      <c r="D159" s="19">
        <v>4181.8559999999998</v>
      </c>
      <c r="E159" s="17" t="s">
        <v>721</v>
      </c>
      <c r="F159" s="17" t="s">
        <v>722</v>
      </c>
    </row>
    <row r="160" spans="1:6" x14ac:dyDescent="0.3">
      <c r="A160" s="7">
        <v>157</v>
      </c>
      <c r="B160" s="17" t="s">
        <v>723</v>
      </c>
      <c r="C160" s="20">
        <v>4978.3999999999996</v>
      </c>
      <c r="D160" s="19">
        <v>4181.8559999999998</v>
      </c>
      <c r="E160" s="17" t="s">
        <v>721</v>
      </c>
      <c r="F160" s="17" t="s">
        <v>722</v>
      </c>
    </row>
    <row r="161" spans="1:6" x14ac:dyDescent="0.3">
      <c r="A161" s="7">
        <v>158</v>
      </c>
      <c r="B161" s="17" t="s">
        <v>723</v>
      </c>
      <c r="C161" s="20">
        <v>5572.92</v>
      </c>
      <c r="D161" s="19">
        <v>4681.2528000000002</v>
      </c>
      <c r="E161" s="17" t="s">
        <v>721</v>
      </c>
      <c r="F161" s="17" t="s">
        <v>722</v>
      </c>
    </row>
    <row r="162" spans="1:6" x14ac:dyDescent="0.3">
      <c r="A162" s="7">
        <v>159</v>
      </c>
      <c r="B162" s="17" t="s">
        <v>723</v>
      </c>
      <c r="C162" s="20">
        <f>3426.36*2</f>
        <v>6852.72</v>
      </c>
      <c r="D162" s="19">
        <v>5756.2848000000004</v>
      </c>
      <c r="E162" s="17" t="s">
        <v>721</v>
      </c>
      <c r="F162" s="17" t="s">
        <v>722</v>
      </c>
    </row>
    <row r="163" spans="1:6" x14ac:dyDescent="0.3">
      <c r="A163" s="7">
        <v>160</v>
      </c>
      <c r="B163" s="17" t="s">
        <v>723</v>
      </c>
      <c r="C163" s="20">
        <f>2*2256.87</f>
        <v>4513.74</v>
      </c>
      <c r="D163" s="19">
        <v>3791.5415999999996</v>
      </c>
      <c r="E163" s="17" t="s">
        <v>721</v>
      </c>
      <c r="F163" s="17" t="s">
        <v>722</v>
      </c>
    </row>
    <row r="164" spans="1:6" x14ac:dyDescent="0.3">
      <c r="A164" s="7">
        <v>161</v>
      </c>
      <c r="B164" s="17" t="s">
        <v>723</v>
      </c>
      <c r="C164" s="20">
        <f t="shared" ref="C164:C170" si="0">3426.36*2</f>
        <v>6852.72</v>
      </c>
      <c r="D164" s="19">
        <v>5756.2848000000004</v>
      </c>
      <c r="E164" s="17" t="s">
        <v>721</v>
      </c>
      <c r="F164" s="17" t="s">
        <v>722</v>
      </c>
    </row>
    <row r="165" spans="1:6" x14ac:dyDescent="0.3">
      <c r="A165" s="7">
        <v>162</v>
      </c>
      <c r="B165" s="17" t="s">
        <v>723</v>
      </c>
      <c r="C165" s="20">
        <f t="shared" si="0"/>
        <v>6852.72</v>
      </c>
      <c r="D165" s="19">
        <v>5756.2848000000004</v>
      </c>
      <c r="E165" s="17" t="s">
        <v>721</v>
      </c>
      <c r="F165" s="17" t="s">
        <v>722</v>
      </c>
    </row>
    <row r="166" spans="1:6" x14ac:dyDescent="0.3">
      <c r="A166" s="7">
        <v>163</v>
      </c>
      <c r="B166" s="17" t="s">
        <v>723</v>
      </c>
      <c r="C166" s="20">
        <f t="shared" si="0"/>
        <v>6852.72</v>
      </c>
      <c r="D166" s="19">
        <v>5756.2848000000004</v>
      </c>
      <c r="E166" s="17" t="s">
        <v>721</v>
      </c>
      <c r="F166" s="17" t="s">
        <v>722</v>
      </c>
    </row>
    <row r="167" spans="1:6" x14ac:dyDescent="0.3">
      <c r="A167" s="7">
        <v>164</v>
      </c>
      <c r="B167" s="17" t="s">
        <v>723</v>
      </c>
      <c r="C167" s="20">
        <f t="shared" si="0"/>
        <v>6852.72</v>
      </c>
      <c r="D167" s="19">
        <v>5756.2848000000004</v>
      </c>
      <c r="E167" s="17" t="s">
        <v>721</v>
      </c>
      <c r="F167" s="17" t="s">
        <v>722</v>
      </c>
    </row>
    <row r="168" spans="1:6" x14ac:dyDescent="0.3">
      <c r="A168" s="7">
        <v>165</v>
      </c>
      <c r="B168" s="17" t="s">
        <v>723</v>
      </c>
      <c r="C168" s="20">
        <f t="shared" si="0"/>
        <v>6852.72</v>
      </c>
      <c r="D168" s="19">
        <v>5756.2848000000004</v>
      </c>
      <c r="E168" s="17" t="s">
        <v>721</v>
      </c>
      <c r="F168" s="17" t="s">
        <v>722</v>
      </c>
    </row>
    <row r="169" spans="1:6" x14ac:dyDescent="0.3">
      <c r="A169" s="7">
        <v>166</v>
      </c>
      <c r="B169" s="17" t="s">
        <v>723</v>
      </c>
      <c r="C169" s="20">
        <f t="shared" si="0"/>
        <v>6852.72</v>
      </c>
      <c r="D169" s="19">
        <v>5756.2848000000004</v>
      </c>
      <c r="E169" s="17" t="s">
        <v>721</v>
      </c>
      <c r="F169" s="17" t="s">
        <v>722</v>
      </c>
    </row>
    <row r="170" spans="1:6" x14ac:dyDescent="0.3">
      <c r="A170" s="7">
        <v>167</v>
      </c>
      <c r="B170" s="17" t="s">
        <v>723</v>
      </c>
      <c r="C170" s="20">
        <f t="shared" si="0"/>
        <v>6852.72</v>
      </c>
      <c r="D170" s="19">
        <v>5756.2848000000004</v>
      </c>
      <c r="E170" s="17" t="s">
        <v>721</v>
      </c>
      <c r="F170" s="17" t="s">
        <v>722</v>
      </c>
    </row>
    <row r="171" spans="1:6" x14ac:dyDescent="0.3">
      <c r="A171" s="7">
        <v>168</v>
      </c>
      <c r="B171" s="17" t="s">
        <v>723</v>
      </c>
      <c r="C171" s="20">
        <f>1374.55*2</f>
        <v>2749.1</v>
      </c>
      <c r="D171" s="19">
        <v>2309.2439999999997</v>
      </c>
      <c r="E171" s="17" t="s">
        <v>721</v>
      </c>
      <c r="F171" s="17" t="s">
        <v>722</v>
      </c>
    </row>
    <row r="172" spans="1:6" x14ac:dyDescent="0.3">
      <c r="A172" s="7">
        <v>169</v>
      </c>
      <c r="B172" s="17" t="s">
        <v>723</v>
      </c>
      <c r="C172" s="20">
        <f>3426.36*2</f>
        <v>6852.72</v>
      </c>
      <c r="D172" s="19">
        <v>5756.2848000000004</v>
      </c>
      <c r="E172" s="17" t="s">
        <v>721</v>
      </c>
      <c r="F172" s="17" t="s">
        <v>722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3"/>
  <sheetViews>
    <sheetView topLeftCell="A3" workbookViewId="0">
      <selection activeCell="C31" sqref="C31"/>
    </sheetView>
  </sheetViews>
  <sheetFormatPr baseColWidth="10" defaultColWidth="9.109375" defaultRowHeight="14.4" x14ac:dyDescent="0.3"/>
  <cols>
    <col min="1" max="1" width="3.44140625" bestFit="1" customWidth="1"/>
    <col min="2" max="2" width="51" bestFit="1" customWidth="1"/>
    <col min="3" max="3" width="49.109375" bestFit="1" customWidth="1"/>
    <col min="4" max="4" width="48.109375" bestFit="1" customWidth="1"/>
    <col min="5" max="5" width="53.5546875" bestFit="1" customWidth="1"/>
    <col min="6" max="6" width="49.3320312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120</v>
      </c>
      <c r="C2" t="s">
        <v>121</v>
      </c>
      <c r="D2" t="s">
        <v>122</v>
      </c>
      <c r="E2" t="s">
        <v>123</v>
      </c>
      <c r="F2" t="s">
        <v>124</v>
      </c>
    </row>
    <row r="3" spans="1:6" x14ac:dyDescent="0.3">
      <c r="A3" s="1" t="s">
        <v>100</v>
      </c>
      <c r="B3" s="1" t="s">
        <v>125</v>
      </c>
      <c r="C3" s="1" t="s">
        <v>126</v>
      </c>
      <c r="D3" s="1" t="s">
        <v>127</v>
      </c>
      <c r="E3" s="1" t="s">
        <v>128</v>
      </c>
      <c r="F3" s="1" t="s">
        <v>129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38.5546875" bestFit="1" customWidth="1"/>
    <col min="3" max="3" width="36.6640625" bestFit="1" customWidth="1"/>
    <col min="4" max="4" width="35.6640625" bestFit="1" customWidth="1"/>
    <col min="5" max="5" width="41.109375" bestFit="1" customWidth="1"/>
    <col min="6" max="6" width="36.88671875" bestFit="1" customWidth="1"/>
  </cols>
  <sheetData>
    <row r="1" spans="1:6" hidden="1" x14ac:dyDescent="0.3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3">
      <c r="B2" t="s">
        <v>130</v>
      </c>
      <c r="C2" t="s">
        <v>131</v>
      </c>
      <c r="D2" t="s">
        <v>132</v>
      </c>
      <c r="E2" t="s">
        <v>133</v>
      </c>
      <c r="F2" t="s">
        <v>134</v>
      </c>
    </row>
    <row r="3" spans="1:6" x14ac:dyDescent="0.3">
      <c r="A3" s="1" t="s">
        <v>100</v>
      </c>
      <c r="B3" s="1" t="s">
        <v>135</v>
      </c>
      <c r="C3" s="1" t="s">
        <v>136</v>
      </c>
      <c r="D3" s="1" t="s">
        <v>137</v>
      </c>
      <c r="E3" s="1" t="s">
        <v>138</v>
      </c>
      <c r="F3" s="1" t="s">
        <v>139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172"/>
  <sheetViews>
    <sheetView topLeftCell="A3" workbookViewId="0">
      <selection activeCell="J23" sqref="J23"/>
    </sheetView>
  </sheetViews>
  <sheetFormatPr baseColWidth="10" defaultColWidth="9.109375" defaultRowHeight="14.4" x14ac:dyDescent="0.3"/>
  <cols>
    <col min="1" max="1" width="4" bestFit="1" customWidth="1"/>
    <col min="2" max="2" width="30.44140625" style="16" bestFit="1" customWidth="1"/>
    <col min="3" max="3" width="28.5546875" style="16" bestFit="1" customWidth="1"/>
    <col min="4" max="4" width="27.5546875" style="16" bestFit="1" customWidth="1"/>
    <col min="5" max="5" width="32.88671875" style="16" bestFit="1" customWidth="1"/>
    <col min="6" max="6" width="28.5546875" style="16" bestFit="1" customWidth="1"/>
  </cols>
  <sheetData>
    <row r="1" spans="1:6" hidden="1" x14ac:dyDescent="0.3">
      <c r="B1" s="16" t="s">
        <v>7</v>
      </c>
      <c r="C1" s="16" t="s">
        <v>11</v>
      </c>
      <c r="D1" s="16" t="s">
        <v>11</v>
      </c>
      <c r="E1" s="16" t="s">
        <v>7</v>
      </c>
      <c r="F1" s="16" t="s">
        <v>7</v>
      </c>
    </row>
    <row r="2" spans="1:6" hidden="1" x14ac:dyDescent="0.3">
      <c r="B2" s="16" t="s">
        <v>140</v>
      </c>
      <c r="C2" s="16" t="s">
        <v>141</v>
      </c>
      <c r="D2" s="16" t="s">
        <v>142</v>
      </c>
      <c r="E2" s="16" t="s">
        <v>143</v>
      </c>
      <c r="F2" s="16" t="s">
        <v>144</v>
      </c>
    </row>
    <row r="3" spans="1:6" x14ac:dyDescent="0.3">
      <c r="A3" s="1" t="s">
        <v>100</v>
      </c>
      <c r="B3" s="15" t="s">
        <v>145</v>
      </c>
      <c r="C3" s="15" t="s">
        <v>146</v>
      </c>
      <c r="D3" s="15" t="s">
        <v>147</v>
      </c>
      <c r="E3" s="15" t="s">
        <v>148</v>
      </c>
      <c r="F3" s="15" t="s">
        <v>149</v>
      </c>
    </row>
    <row r="4" spans="1:6" x14ac:dyDescent="0.3">
      <c r="A4">
        <v>1</v>
      </c>
      <c r="B4" s="16" t="s">
        <v>727</v>
      </c>
      <c r="C4" s="16">
        <v>5562.42</v>
      </c>
      <c r="D4" s="16">
        <v>4672.4328000000005</v>
      </c>
      <c r="E4" s="16" t="s">
        <v>721</v>
      </c>
      <c r="F4" s="16" t="s">
        <v>728</v>
      </c>
    </row>
    <row r="5" spans="1:6" x14ac:dyDescent="0.3">
      <c r="A5">
        <v>2</v>
      </c>
      <c r="B5" s="16" t="s">
        <v>727</v>
      </c>
      <c r="C5" s="16">
        <v>11904.6</v>
      </c>
      <c r="D5" s="16">
        <v>9999.8639999999996</v>
      </c>
      <c r="E5" s="16" t="s">
        <v>721</v>
      </c>
      <c r="F5" s="16" t="s">
        <v>728</v>
      </c>
    </row>
    <row r="6" spans="1:6" x14ac:dyDescent="0.3">
      <c r="A6" s="7">
        <v>3</v>
      </c>
      <c r="B6" s="16" t="s">
        <v>727</v>
      </c>
      <c r="C6" s="16">
        <v>6818.13</v>
      </c>
      <c r="D6" s="16">
        <v>5727.2291999999998</v>
      </c>
      <c r="E6" s="16" t="s">
        <v>721</v>
      </c>
      <c r="F6" s="16" t="s">
        <v>728</v>
      </c>
    </row>
    <row r="7" spans="1:6" x14ac:dyDescent="0.3">
      <c r="A7" s="7">
        <v>4</v>
      </c>
      <c r="B7" s="16" t="s">
        <v>727</v>
      </c>
      <c r="C7" s="16">
        <v>8089.7500000000009</v>
      </c>
      <c r="D7" s="16">
        <v>6795.3899999999994</v>
      </c>
      <c r="E7" s="16" t="s">
        <v>721</v>
      </c>
      <c r="F7" s="16" t="s">
        <v>728</v>
      </c>
    </row>
    <row r="8" spans="1:6" x14ac:dyDescent="0.3">
      <c r="A8" s="7">
        <v>5</v>
      </c>
      <c r="B8" s="16" t="s">
        <v>727</v>
      </c>
      <c r="C8" s="16">
        <v>8089.7500000000009</v>
      </c>
      <c r="D8" s="16">
        <v>6795.3899999999994</v>
      </c>
      <c r="E8" s="16" t="s">
        <v>721</v>
      </c>
      <c r="F8" s="16" t="s">
        <v>728</v>
      </c>
    </row>
    <row r="9" spans="1:6" x14ac:dyDescent="0.3">
      <c r="A9" s="7">
        <v>6</v>
      </c>
      <c r="B9" s="16" t="s">
        <v>727</v>
      </c>
      <c r="C9" s="16">
        <v>13210.81</v>
      </c>
      <c r="D9" s="16">
        <v>11097.080399999999</v>
      </c>
      <c r="E9" s="16" t="s">
        <v>721</v>
      </c>
      <c r="F9" s="16" t="s">
        <v>728</v>
      </c>
    </row>
    <row r="10" spans="1:6" x14ac:dyDescent="0.3">
      <c r="A10" s="7">
        <v>7</v>
      </c>
      <c r="B10" s="16" t="s">
        <v>727</v>
      </c>
      <c r="C10" s="16">
        <v>3791.15</v>
      </c>
      <c r="D10" s="16">
        <v>3184.5659999999998</v>
      </c>
      <c r="E10" s="16" t="s">
        <v>721</v>
      </c>
      <c r="F10" s="16" t="s">
        <v>728</v>
      </c>
    </row>
    <row r="11" spans="1:6" x14ac:dyDescent="0.3">
      <c r="A11" s="7">
        <v>8</v>
      </c>
      <c r="B11" s="16" t="s">
        <v>727</v>
      </c>
      <c r="C11" s="16">
        <v>3089.73</v>
      </c>
      <c r="D11" s="16">
        <v>2595.3732</v>
      </c>
      <c r="E11" s="16" t="s">
        <v>721</v>
      </c>
      <c r="F11" s="16" t="s">
        <v>728</v>
      </c>
    </row>
    <row r="12" spans="1:6" x14ac:dyDescent="0.3">
      <c r="A12" s="7">
        <v>9</v>
      </c>
      <c r="B12" s="16" t="s">
        <v>727</v>
      </c>
      <c r="C12" s="16">
        <v>5562.42</v>
      </c>
      <c r="D12" s="16">
        <v>4672.4328000000005</v>
      </c>
      <c r="E12" s="16" t="s">
        <v>721</v>
      </c>
      <c r="F12" s="16" t="s">
        <v>728</v>
      </c>
    </row>
    <row r="13" spans="1:6" x14ac:dyDescent="0.3">
      <c r="A13" s="7">
        <v>10</v>
      </c>
      <c r="B13" s="16" t="s">
        <v>727</v>
      </c>
      <c r="C13" s="16">
        <v>3089.73</v>
      </c>
      <c r="D13" s="16">
        <v>2595.3732</v>
      </c>
      <c r="E13" s="16" t="s">
        <v>721</v>
      </c>
      <c r="F13" s="16" t="s">
        <v>728</v>
      </c>
    </row>
    <row r="14" spans="1:6" x14ac:dyDescent="0.3">
      <c r="A14" s="7">
        <v>11</v>
      </c>
      <c r="B14" s="16" t="s">
        <v>727</v>
      </c>
      <c r="C14" s="16">
        <v>3903.3499999999995</v>
      </c>
      <c r="D14" s="16">
        <v>3278.8139999999999</v>
      </c>
      <c r="E14" s="16" t="s">
        <v>721</v>
      </c>
      <c r="F14" s="16" t="s">
        <v>728</v>
      </c>
    </row>
    <row r="15" spans="1:6" x14ac:dyDescent="0.3">
      <c r="A15" s="7">
        <v>12</v>
      </c>
      <c r="B15" s="16" t="s">
        <v>727</v>
      </c>
      <c r="C15" s="16">
        <v>4357.9399999999996</v>
      </c>
      <c r="D15" s="16">
        <v>3660.6695999999997</v>
      </c>
      <c r="E15" s="16" t="s">
        <v>721</v>
      </c>
      <c r="F15" s="16" t="s">
        <v>728</v>
      </c>
    </row>
    <row r="16" spans="1:6" x14ac:dyDescent="0.3">
      <c r="A16" s="7">
        <v>13</v>
      </c>
      <c r="B16" s="16" t="s">
        <v>727</v>
      </c>
      <c r="C16" s="16">
        <v>3089.73</v>
      </c>
      <c r="D16" s="16">
        <v>2595.3732</v>
      </c>
      <c r="E16" s="16" t="s">
        <v>721</v>
      </c>
      <c r="F16" s="16" t="s">
        <v>728</v>
      </c>
    </row>
    <row r="17" spans="1:6" x14ac:dyDescent="0.3">
      <c r="A17" s="7">
        <v>14</v>
      </c>
      <c r="B17" s="16" t="s">
        <v>727</v>
      </c>
      <c r="C17" s="16">
        <v>2601.4</v>
      </c>
      <c r="D17" s="16">
        <v>2185.1759999999999</v>
      </c>
      <c r="E17" s="16" t="s">
        <v>721</v>
      </c>
      <c r="F17" s="16" t="s">
        <v>728</v>
      </c>
    </row>
    <row r="18" spans="1:6" x14ac:dyDescent="0.3">
      <c r="A18" s="7">
        <v>15</v>
      </c>
      <c r="B18" s="16" t="s">
        <v>727</v>
      </c>
      <c r="C18" s="16">
        <v>2489.1999999999998</v>
      </c>
      <c r="D18" s="16">
        <v>2090.9279999999999</v>
      </c>
      <c r="E18" s="16" t="s">
        <v>721</v>
      </c>
      <c r="F18" s="16" t="s">
        <v>728</v>
      </c>
    </row>
    <row r="19" spans="1:6" x14ac:dyDescent="0.3">
      <c r="A19" s="7">
        <v>16</v>
      </c>
      <c r="B19" s="16" t="s">
        <v>727</v>
      </c>
      <c r="C19" s="16">
        <v>2489.1999999999998</v>
      </c>
      <c r="D19" s="16">
        <v>2090.9279999999999</v>
      </c>
      <c r="E19" s="16" t="s">
        <v>721</v>
      </c>
      <c r="F19" s="16" t="s">
        <v>728</v>
      </c>
    </row>
    <row r="20" spans="1:6" x14ac:dyDescent="0.3">
      <c r="A20" s="7">
        <v>17</v>
      </c>
      <c r="B20" s="16" t="s">
        <v>727</v>
      </c>
      <c r="C20" s="16">
        <v>5562.42</v>
      </c>
      <c r="D20" s="16">
        <v>4672.4328000000005</v>
      </c>
      <c r="E20" s="16" t="s">
        <v>721</v>
      </c>
      <c r="F20" s="16" t="s">
        <v>728</v>
      </c>
    </row>
    <row r="21" spans="1:6" x14ac:dyDescent="0.3">
      <c r="A21" s="7">
        <v>18</v>
      </c>
      <c r="B21" s="16" t="s">
        <v>727</v>
      </c>
      <c r="C21" s="16">
        <v>4357.9399999999996</v>
      </c>
      <c r="D21" s="16">
        <v>3660.6695999999997</v>
      </c>
      <c r="E21" s="16" t="s">
        <v>721</v>
      </c>
      <c r="F21" s="16" t="s">
        <v>728</v>
      </c>
    </row>
    <row r="22" spans="1:6" x14ac:dyDescent="0.3">
      <c r="A22" s="7">
        <v>19</v>
      </c>
      <c r="B22" s="16" t="s">
        <v>727</v>
      </c>
      <c r="C22" s="16">
        <v>2256.87</v>
      </c>
      <c r="D22" s="16">
        <v>1895.7707999999998</v>
      </c>
      <c r="E22" s="16" t="s">
        <v>721</v>
      </c>
      <c r="F22" s="16" t="s">
        <v>728</v>
      </c>
    </row>
    <row r="23" spans="1:6" x14ac:dyDescent="0.3">
      <c r="A23" s="7">
        <v>20</v>
      </c>
      <c r="B23" s="16" t="s">
        <v>727</v>
      </c>
      <c r="C23" s="16">
        <v>2256.87</v>
      </c>
      <c r="D23" s="16">
        <v>1895.7707999999998</v>
      </c>
      <c r="E23" s="16" t="s">
        <v>721</v>
      </c>
      <c r="F23" s="16" t="s">
        <v>728</v>
      </c>
    </row>
    <row r="24" spans="1:6" x14ac:dyDescent="0.3">
      <c r="A24" s="7">
        <v>21</v>
      </c>
      <c r="B24" s="16" t="s">
        <v>727</v>
      </c>
      <c r="C24" s="16">
        <v>2256.87</v>
      </c>
      <c r="D24" s="16">
        <v>1895.7707999999998</v>
      </c>
      <c r="E24" s="16" t="s">
        <v>721</v>
      </c>
      <c r="F24" s="16" t="s">
        <v>728</v>
      </c>
    </row>
    <row r="25" spans="1:6" x14ac:dyDescent="0.3">
      <c r="A25" s="7">
        <v>22</v>
      </c>
      <c r="B25" s="16" t="s">
        <v>727</v>
      </c>
      <c r="C25" s="16">
        <v>2256.87</v>
      </c>
      <c r="D25" s="16">
        <v>1895.7707999999998</v>
      </c>
      <c r="E25" s="16" t="s">
        <v>721</v>
      </c>
      <c r="F25" s="16" t="s">
        <v>728</v>
      </c>
    </row>
    <row r="26" spans="1:6" x14ac:dyDescent="0.3">
      <c r="A26" s="7">
        <v>23</v>
      </c>
      <c r="B26" s="16" t="s">
        <v>727</v>
      </c>
      <c r="C26" s="16">
        <v>3089.73</v>
      </c>
      <c r="D26" s="16">
        <v>2595.3732</v>
      </c>
      <c r="E26" s="16" t="s">
        <v>721</v>
      </c>
      <c r="F26" s="16" t="s">
        <v>728</v>
      </c>
    </row>
    <row r="27" spans="1:6" x14ac:dyDescent="0.3">
      <c r="A27" s="7">
        <v>24</v>
      </c>
      <c r="B27" s="16" t="s">
        <v>727</v>
      </c>
      <c r="C27" s="16">
        <v>3089.74</v>
      </c>
      <c r="D27" s="16">
        <v>2595.3815999999997</v>
      </c>
      <c r="E27" s="16" t="s">
        <v>721</v>
      </c>
      <c r="F27" s="16" t="s">
        <v>728</v>
      </c>
    </row>
    <row r="28" spans="1:6" x14ac:dyDescent="0.3">
      <c r="A28" s="7">
        <v>25</v>
      </c>
      <c r="B28" s="16" t="s">
        <v>727</v>
      </c>
      <c r="C28" s="16">
        <v>2256.87</v>
      </c>
      <c r="D28" s="16">
        <v>1895.7707999999998</v>
      </c>
      <c r="E28" s="16" t="s">
        <v>721</v>
      </c>
      <c r="F28" s="16" t="s">
        <v>728</v>
      </c>
    </row>
    <row r="29" spans="1:6" x14ac:dyDescent="0.3">
      <c r="A29" s="7">
        <v>26</v>
      </c>
      <c r="B29" s="16" t="s">
        <v>727</v>
      </c>
      <c r="C29" s="16">
        <v>2256.87</v>
      </c>
      <c r="D29" s="16">
        <v>1895.7707999999998</v>
      </c>
      <c r="E29" s="16" t="s">
        <v>721</v>
      </c>
      <c r="F29" s="16" t="s">
        <v>728</v>
      </c>
    </row>
    <row r="30" spans="1:6" x14ac:dyDescent="0.3">
      <c r="A30" s="7">
        <v>27</v>
      </c>
      <c r="B30" s="16" t="s">
        <v>727</v>
      </c>
      <c r="C30" s="16">
        <v>2256.87</v>
      </c>
      <c r="D30" s="16">
        <v>1895.7707999999998</v>
      </c>
      <c r="E30" s="16" t="s">
        <v>721</v>
      </c>
      <c r="F30" s="16" t="s">
        <v>728</v>
      </c>
    </row>
    <row r="31" spans="1:6" x14ac:dyDescent="0.3">
      <c r="A31" s="7">
        <v>28</v>
      </c>
      <c r="B31" s="16" t="s">
        <v>727</v>
      </c>
      <c r="C31" s="16">
        <v>2256.87</v>
      </c>
      <c r="D31" s="16">
        <v>1895.7707999999998</v>
      </c>
      <c r="E31" s="16" t="s">
        <v>721</v>
      </c>
      <c r="F31" s="16" t="s">
        <v>728</v>
      </c>
    </row>
    <row r="32" spans="1:6" x14ac:dyDescent="0.3">
      <c r="A32" s="7">
        <v>29</v>
      </c>
      <c r="B32" s="16" t="s">
        <v>727</v>
      </c>
      <c r="C32" s="16">
        <v>2256.87</v>
      </c>
      <c r="D32" s="16">
        <v>1895.7707999999998</v>
      </c>
      <c r="E32" s="16" t="s">
        <v>721</v>
      </c>
      <c r="F32" s="16" t="s">
        <v>728</v>
      </c>
    </row>
    <row r="33" spans="1:6" x14ac:dyDescent="0.3">
      <c r="A33" s="7">
        <v>30</v>
      </c>
      <c r="B33" s="16" t="s">
        <v>727</v>
      </c>
      <c r="C33" s="16">
        <v>3089.74</v>
      </c>
      <c r="D33" s="16">
        <v>2595.3815999999997</v>
      </c>
      <c r="E33" s="16" t="s">
        <v>721</v>
      </c>
      <c r="F33" s="16" t="s">
        <v>728</v>
      </c>
    </row>
    <row r="34" spans="1:6" x14ac:dyDescent="0.3">
      <c r="A34" s="7">
        <v>31</v>
      </c>
      <c r="B34" s="16" t="s">
        <v>727</v>
      </c>
      <c r="C34" s="16">
        <v>2135.15</v>
      </c>
      <c r="D34" s="16">
        <v>1793.5260000000001</v>
      </c>
      <c r="E34" s="16" t="s">
        <v>721</v>
      </c>
      <c r="F34" s="16" t="s">
        <v>728</v>
      </c>
    </row>
    <row r="35" spans="1:6" x14ac:dyDescent="0.3">
      <c r="A35" s="7">
        <v>32</v>
      </c>
      <c r="B35" s="16" t="s">
        <v>727</v>
      </c>
      <c r="C35" s="16">
        <v>2730.36</v>
      </c>
      <c r="D35" s="16">
        <v>2293.5024000000003</v>
      </c>
      <c r="E35" s="16" t="s">
        <v>721</v>
      </c>
      <c r="F35" s="16" t="s">
        <v>728</v>
      </c>
    </row>
    <row r="36" spans="1:6" x14ac:dyDescent="0.3">
      <c r="A36" s="7">
        <v>33</v>
      </c>
      <c r="B36" s="16" t="s">
        <v>727</v>
      </c>
      <c r="C36" s="16">
        <v>2135.15</v>
      </c>
      <c r="D36" s="16">
        <v>1793.5260000000001</v>
      </c>
      <c r="E36" s="16" t="s">
        <v>721</v>
      </c>
      <c r="F36" s="16" t="s">
        <v>728</v>
      </c>
    </row>
    <row r="37" spans="1:6" x14ac:dyDescent="0.3">
      <c r="A37" s="7">
        <v>34</v>
      </c>
      <c r="B37" s="16" t="s">
        <v>727</v>
      </c>
      <c r="C37" s="16">
        <v>2028.31</v>
      </c>
      <c r="D37" s="16">
        <v>1703.7803999999999</v>
      </c>
      <c r="E37" s="16" t="s">
        <v>721</v>
      </c>
      <c r="F37" s="16" t="s">
        <v>728</v>
      </c>
    </row>
    <row r="38" spans="1:6" x14ac:dyDescent="0.3">
      <c r="A38" s="7">
        <v>35</v>
      </c>
      <c r="B38" s="16" t="s">
        <v>727</v>
      </c>
      <c r="C38" s="16">
        <v>2028.31</v>
      </c>
      <c r="D38" s="16">
        <v>1703.7803999999999</v>
      </c>
      <c r="E38" s="16" t="s">
        <v>721</v>
      </c>
      <c r="F38" s="16" t="s">
        <v>728</v>
      </c>
    </row>
    <row r="39" spans="1:6" x14ac:dyDescent="0.3">
      <c r="A39" s="7">
        <v>36</v>
      </c>
      <c r="B39" s="16" t="s">
        <v>727</v>
      </c>
      <c r="C39" s="16">
        <v>2028.31</v>
      </c>
      <c r="D39" s="16">
        <v>1703.7803999999999</v>
      </c>
      <c r="E39" s="16" t="s">
        <v>721</v>
      </c>
      <c r="F39" s="16" t="s">
        <v>728</v>
      </c>
    </row>
    <row r="40" spans="1:6" x14ac:dyDescent="0.3">
      <c r="A40" s="7">
        <v>37</v>
      </c>
      <c r="B40" s="16" t="s">
        <v>727</v>
      </c>
      <c r="C40" s="16">
        <v>2028.31</v>
      </c>
      <c r="D40" s="16">
        <v>1703.7803999999999</v>
      </c>
      <c r="E40" s="16" t="s">
        <v>721</v>
      </c>
      <c r="F40" s="16" t="s">
        <v>728</v>
      </c>
    </row>
    <row r="41" spans="1:6" x14ac:dyDescent="0.3">
      <c r="A41" s="7">
        <v>38</v>
      </c>
      <c r="B41" s="16" t="s">
        <v>727</v>
      </c>
      <c r="C41" s="16">
        <v>2028.31</v>
      </c>
      <c r="D41" s="16">
        <v>1703.7803999999999</v>
      </c>
      <c r="E41" s="16" t="s">
        <v>721</v>
      </c>
      <c r="F41" s="16" t="s">
        <v>728</v>
      </c>
    </row>
    <row r="42" spans="1:6" x14ac:dyDescent="0.3">
      <c r="A42" s="7">
        <v>39</v>
      </c>
      <c r="B42" s="16" t="s">
        <v>727</v>
      </c>
      <c r="C42" s="16">
        <v>2028.31</v>
      </c>
      <c r="D42" s="16">
        <v>1703.7803999999999</v>
      </c>
      <c r="E42" s="16" t="s">
        <v>721</v>
      </c>
      <c r="F42" s="16" t="s">
        <v>728</v>
      </c>
    </row>
    <row r="43" spans="1:6" x14ac:dyDescent="0.3">
      <c r="A43" s="7">
        <v>40</v>
      </c>
      <c r="B43" s="16" t="s">
        <v>727</v>
      </c>
      <c r="C43" s="16">
        <v>2028.31</v>
      </c>
      <c r="D43" s="16">
        <v>1703.7803999999999</v>
      </c>
      <c r="E43" s="16" t="s">
        <v>721</v>
      </c>
      <c r="F43" s="16" t="s">
        <v>728</v>
      </c>
    </row>
    <row r="44" spans="1:6" x14ac:dyDescent="0.3">
      <c r="A44" s="7">
        <v>41</v>
      </c>
      <c r="B44" s="16" t="s">
        <v>727</v>
      </c>
      <c r="C44" s="16">
        <v>2489.1999999999998</v>
      </c>
      <c r="D44" s="16">
        <v>2090.9279999999999</v>
      </c>
      <c r="E44" s="16" t="s">
        <v>721</v>
      </c>
      <c r="F44" s="16" t="s">
        <v>728</v>
      </c>
    </row>
    <row r="45" spans="1:6" x14ac:dyDescent="0.3">
      <c r="A45" s="7">
        <v>42</v>
      </c>
      <c r="B45" s="16" t="s">
        <v>727</v>
      </c>
      <c r="C45" s="16">
        <v>1921.4700000000003</v>
      </c>
      <c r="D45" s="16">
        <v>1614.0347999999999</v>
      </c>
      <c r="E45" s="16" t="s">
        <v>721</v>
      </c>
      <c r="F45" s="16" t="s">
        <v>728</v>
      </c>
    </row>
    <row r="46" spans="1:6" x14ac:dyDescent="0.3">
      <c r="A46" s="7">
        <v>43</v>
      </c>
      <c r="B46" s="16" t="s">
        <v>727</v>
      </c>
      <c r="C46" s="16">
        <v>1921.4700000000003</v>
      </c>
      <c r="D46" s="16">
        <v>1614.0347999999999</v>
      </c>
      <c r="E46" s="16" t="s">
        <v>721</v>
      </c>
      <c r="F46" s="16" t="s">
        <v>728</v>
      </c>
    </row>
    <row r="47" spans="1:6" x14ac:dyDescent="0.3">
      <c r="A47" s="7">
        <v>44</v>
      </c>
      <c r="B47" s="16" t="s">
        <v>727</v>
      </c>
      <c r="C47" s="16">
        <v>1921.4700000000003</v>
      </c>
      <c r="D47" s="16">
        <v>1614.0347999999999</v>
      </c>
      <c r="E47" s="16" t="s">
        <v>721</v>
      </c>
      <c r="F47" s="16" t="s">
        <v>728</v>
      </c>
    </row>
    <row r="48" spans="1:6" x14ac:dyDescent="0.3">
      <c r="A48" s="7">
        <v>45</v>
      </c>
      <c r="B48" s="16" t="s">
        <v>727</v>
      </c>
      <c r="C48" s="16">
        <v>2256.87</v>
      </c>
      <c r="D48" s="16">
        <v>1895.7707999999998</v>
      </c>
      <c r="E48" s="16" t="s">
        <v>721</v>
      </c>
      <c r="F48" s="16" t="s">
        <v>728</v>
      </c>
    </row>
    <row r="49" spans="1:6" x14ac:dyDescent="0.3">
      <c r="A49" s="7">
        <v>46</v>
      </c>
      <c r="B49" s="16" t="s">
        <v>727</v>
      </c>
      <c r="C49" s="16">
        <v>1814.64</v>
      </c>
      <c r="D49" s="16">
        <v>1524.2976000000001</v>
      </c>
      <c r="E49" s="16" t="s">
        <v>721</v>
      </c>
      <c r="F49" s="16" t="s">
        <v>728</v>
      </c>
    </row>
    <row r="50" spans="1:6" x14ac:dyDescent="0.3">
      <c r="A50" s="7">
        <v>47</v>
      </c>
      <c r="B50" s="16" t="s">
        <v>727</v>
      </c>
      <c r="C50" s="16">
        <v>1374.55</v>
      </c>
      <c r="D50" s="16">
        <v>1154.6219999999998</v>
      </c>
      <c r="E50" s="16" t="s">
        <v>721</v>
      </c>
      <c r="F50" s="16" t="s">
        <v>728</v>
      </c>
    </row>
    <row r="51" spans="1:6" x14ac:dyDescent="0.3">
      <c r="A51" s="7">
        <v>48</v>
      </c>
      <c r="B51" s="16" t="s">
        <v>727</v>
      </c>
      <c r="C51" s="16">
        <v>626.48</v>
      </c>
      <c r="D51" s="16">
        <v>526.2432</v>
      </c>
      <c r="E51" s="16" t="s">
        <v>721</v>
      </c>
      <c r="F51" s="16" t="s">
        <v>728</v>
      </c>
    </row>
    <row r="52" spans="1:6" x14ac:dyDescent="0.3">
      <c r="A52" s="7">
        <v>49</v>
      </c>
      <c r="B52" s="16" t="s">
        <v>727</v>
      </c>
      <c r="C52" s="16">
        <v>1374.55</v>
      </c>
      <c r="D52" s="16">
        <v>1154.6219999999998</v>
      </c>
      <c r="E52" s="16" t="s">
        <v>721</v>
      </c>
      <c r="F52" s="16" t="s">
        <v>728</v>
      </c>
    </row>
    <row r="53" spans="1:6" x14ac:dyDescent="0.3">
      <c r="A53" s="7">
        <v>50</v>
      </c>
      <c r="B53" s="16" t="s">
        <v>727</v>
      </c>
      <c r="C53" s="16">
        <v>1374.55</v>
      </c>
      <c r="D53" s="16">
        <v>1154.6219999999998</v>
      </c>
      <c r="E53" s="16" t="s">
        <v>721</v>
      </c>
      <c r="F53" s="16" t="s">
        <v>728</v>
      </c>
    </row>
    <row r="54" spans="1:6" x14ac:dyDescent="0.3">
      <c r="A54" s="7">
        <v>51</v>
      </c>
      <c r="B54" s="16" t="s">
        <v>727</v>
      </c>
      <c r="C54" s="16">
        <v>1921.4700000000003</v>
      </c>
      <c r="D54" s="16">
        <v>1614.0347999999999</v>
      </c>
      <c r="E54" s="16" t="s">
        <v>721</v>
      </c>
      <c r="F54" s="16" t="s">
        <v>728</v>
      </c>
    </row>
    <row r="55" spans="1:6" x14ac:dyDescent="0.3">
      <c r="A55" s="7">
        <v>52</v>
      </c>
      <c r="B55" s="16" t="s">
        <v>727</v>
      </c>
      <c r="C55" s="16">
        <v>2489.1999999999998</v>
      </c>
      <c r="D55" s="16">
        <v>2090.9279999999999</v>
      </c>
      <c r="E55" s="16" t="s">
        <v>721</v>
      </c>
      <c r="F55" s="16" t="s">
        <v>728</v>
      </c>
    </row>
    <row r="56" spans="1:6" x14ac:dyDescent="0.3">
      <c r="A56" s="7">
        <v>53</v>
      </c>
      <c r="B56" s="16" t="s">
        <v>727</v>
      </c>
      <c r="C56" s="16">
        <v>3089.73</v>
      </c>
      <c r="D56" s="16">
        <v>2595.3732</v>
      </c>
      <c r="E56" s="16" t="s">
        <v>721</v>
      </c>
      <c r="F56" s="16" t="s">
        <v>728</v>
      </c>
    </row>
    <row r="57" spans="1:6" x14ac:dyDescent="0.3">
      <c r="A57" s="7">
        <v>54</v>
      </c>
      <c r="B57" s="16" t="s">
        <v>727</v>
      </c>
      <c r="C57" s="16">
        <v>1921.4700000000003</v>
      </c>
      <c r="D57" s="16">
        <v>1614.0347999999999</v>
      </c>
      <c r="E57" s="16" t="s">
        <v>721</v>
      </c>
      <c r="F57" s="16" t="s">
        <v>728</v>
      </c>
    </row>
    <row r="58" spans="1:6" x14ac:dyDescent="0.3">
      <c r="A58" s="7">
        <v>55</v>
      </c>
      <c r="B58" s="16" t="s">
        <v>727</v>
      </c>
      <c r="C58" s="16">
        <v>3089.74</v>
      </c>
      <c r="D58" s="16">
        <v>2595.3815999999997</v>
      </c>
      <c r="E58" s="16" t="s">
        <v>721</v>
      </c>
      <c r="F58" s="16" t="s">
        <v>728</v>
      </c>
    </row>
    <row r="59" spans="1:6" x14ac:dyDescent="0.3">
      <c r="A59" s="7">
        <v>56</v>
      </c>
      <c r="B59" s="16" t="s">
        <v>727</v>
      </c>
      <c r="C59" s="16">
        <v>1374.55</v>
      </c>
      <c r="D59" s="16">
        <v>1154.6219999999998</v>
      </c>
      <c r="E59" s="16" t="s">
        <v>721</v>
      </c>
      <c r="F59" s="16" t="s">
        <v>728</v>
      </c>
    </row>
    <row r="60" spans="1:6" x14ac:dyDescent="0.3">
      <c r="A60" s="7">
        <v>57</v>
      </c>
      <c r="B60" s="16" t="s">
        <v>727</v>
      </c>
      <c r="C60" s="16">
        <v>4953.26</v>
      </c>
      <c r="D60" s="16">
        <v>4160.7384000000002</v>
      </c>
      <c r="E60" s="16" t="s">
        <v>721</v>
      </c>
      <c r="F60" s="16" t="s">
        <v>728</v>
      </c>
    </row>
    <row r="61" spans="1:6" x14ac:dyDescent="0.3">
      <c r="A61" s="7">
        <v>58</v>
      </c>
      <c r="B61" s="16" t="s">
        <v>727</v>
      </c>
      <c r="C61" s="16">
        <v>4357.9399999999996</v>
      </c>
      <c r="D61" s="16">
        <v>3660.6695999999997</v>
      </c>
      <c r="E61" s="16" t="s">
        <v>721</v>
      </c>
      <c r="F61" s="16" t="s">
        <v>728</v>
      </c>
    </row>
    <row r="62" spans="1:6" x14ac:dyDescent="0.3">
      <c r="A62" s="7">
        <v>59</v>
      </c>
      <c r="B62" s="16" t="s">
        <v>727</v>
      </c>
      <c r="C62" s="16">
        <v>2489.1999999999998</v>
      </c>
      <c r="D62" s="16">
        <v>2090.9279999999999</v>
      </c>
      <c r="E62" s="16" t="s">
        <v>721</v>
      </c>
      <c r="F62" s="16" t="s">
        <v>728</v>
      </c>
    </row>
    <row r="63" spans="1:6" x14ac:dyDescent="0.3">
      <c r="A63" s="7">
        <v>60</v>
      </c>
      <c r="B63" s="16" t="s">
        <v>727</v>
      </c>
      <c r="C63" s="16">
        <v>1374.55</v>
      </c>
      <c r="D63" s="16">
        <v>1154.6219999999998</v>
      </c>
      <c r="E63" s="16" t="s">
        <v>721</v>
      </c>
      <c r="F63" s="16" t="s">
        <v>728</v>
      </c>
    </row>
    <row r="64" spans="1:6" x14ac:dyDescent="0.3">
      <c r="A64" s="7">
        <v>61</v>
      </c>
      <c r="B64" s="16" t="s">
        <v>727</v>
      </c>
      <c r="C64" s="16">
        <v>2489.1999999999998</v>
      </c>
      <c r="D64" s="16">
        <v>2090.9279999999999</v>
      </c>
      <c r="E64" s="16" t="s">
        <v>721</v>
      </c>
      <c r="F64" s="16" t="s">
        <v>728</v>
      </c>
    </row>
    <row r="65" spans="1:6" x14ac:dyDescent="0.3">
      <c r="A65" s="7">
        <v>62</v>
      </c>
      <c r="B65" s="16" t="s">
        <v>727</v>
      </c>
      <c r="C65" s="16">
        <v>2028.31</v>
      </c>
      <c r="D65" s="16">
        <v>1703.7803999999999</v>
      </c>
      <c r="E65" s="16" t="s">
        <v>721</v>
      </c>
      <c r="F65" s="16" t="s">
        <v>728</v>
      </c>
    </row>
    <row r="66" spans="1:6" x14ac:dyDescent="0.3">
      <c r="A66" s="7">
        <v>63</v>
      </c>
      <c r="B66" s="16" t="s">
        <v>727</v>
      </c>
      <c r="C66" s="16">
        <v>2028.31</v>
      </c>
      <c r="D66" s="16">
        <v>1703.7803999999999</v>
      </c>
      <c r="E66" s="16" t="s">
        <v>721</v>
      </c>
      <c r="F66" s="16" t="s">
        <v>728</v>
      </c>
    </row>
    <row r="67" spans="1:6" x14ac:dyDescent="0.3">
      <c r="A67" s="7">
        <v>64</v>
      </c>
      <c r="B67" s="16" t="s">
        <v>727</v>
      </c>
      <c r="C67" s="16">
        <v>6818.13</v>
      </c>
      <c r="D67" s="16">
        <v>5727.2291999999998</v>
      </c>
      <c r="E67" s="16" t="s">
        <v>721</v>
      </c>
      <c r="F67" s="16" t="s">
        <v>728</v>
      </c>
    </row>
    <row r="68" spans="1:6" x14ac:dyDescent="0.3">
      <c r="A68" s="7">
        <v>65</v>
      </c>
      <c r="B68" s="16" t="s">
        <v>727</v>
      </c>
      <c r="C68" s="16">
        <v>2489.1999999999998</v>
      </c>
      <c r="D68" s="16">
        <v>2090.9279999999999</v>
      </c>
      <c r="E68" s="16" t="s">
        <v>721</v>
      </c>
      <c r="F68" s="16" t="s">
        <v>728</v>
      </c>
    </row>
    <row r="69" spans="1:6" x14ac:dyDescent="0.3">
      <c r="A69" s="7">
        <v>66</v>
      </c>
      <c r="B69" s="16" t="s">
        <v>727</v>
      </c>
      <c r="C69" s="16">
        <v>5562.42</v>
      </c>
      <c r="D69" s="16">
        <v>4672.4328000000005</v>
      </c>
      <c r="E69" s="16" t="s">
        <v>721</v>
      </c>
      <c r="F69" s="16" t="s">
        <v>728</v>
      </c>
    </row>
    <row r="70" spans="1:6" x14ac:dyDescent="0.3">
      <c r="A70" s="7">
        <v>67</v>
      </c>
      <c r="B70" s="16" t="s">
        <v>727</v>
      </c>
      <c r="C70" s="16">
        <v>4357.9399999999996</v>
      </c>
      <c r="D70" s="16">
        <v>3660.6695999999997</v>
      </c>
      <c r="E70" s="16" t="s">
        <v>721</v>
      </c>
      <c r="F70" s="16" t="s">
        <v>728</v>
      </c>
    </row>
    <row r="71" spans="1:6" x14ac:dyDescent="0.3">
      <c r="A71" s="7">
        <v>68</v>
      </c>
      <c r="B71" s="16" t="s">
        <v>727</v>
      </c>
      <c r="C71" s="16">
        <v>2028.31</v>
      </c>
      <c r="D71" s="16">
        <v>1703.7803999999999</v>
      </c>
      <c r="E71" s="16" t="s">
        <v>721</v>
      </c>
      <c r="F71" s="16" t="s">
        <v>728</v>
      </c>
    </row>
    <row r="72" spans="1:6" x14ac:dyDescent="0.3">
      <c r="A72" s="7">
        <v>69</v>
      </c>
      <c r="B72" s="16" t="s">
        <v>727</v>
      </c>
      <c r="C72" s="16">
        <v>1921.4700000000003</v>
      </c>
      <c r="D72" s="16">
        <v>1614.0347999999999</v>
      </c>
      <c r="E72" s="16" t="s">
        <v>721</v>
      </c>
      <c r="F72" s="16" t="s">
        <v>728</v>
      </c>
    </row>
    <row r="73" spans="1:6" x14ac:dyDescent="0.3">
      <c r="A73" s="7">
        <v>70</v>
      </c>
      <c r="B73" s="16" t="s">
        <v>727</v>
      </c>
      <c r="C73" s="16">
        <v>5562.42</v>
      </c>
      <c r="D73" s="16">
        <v>4672.4328000000005</v>
      </c>
      <c r="E73" s="16" t="s">
        <v>721</v>
      </c>
      <c r="F73" s="16" t="s">
        <v>728</v>
      </c>
    </row>
    <row r="74" spans="1:6" x14ac:dyDescent="0.3">
      <c r="A74" s="7">
        <v>71</v>
      </c>
      <c r="B74" s="16" t="s">
        <v>727</v>
      </c>
      <c r="C74" s="16">
        <v>3089.73</v>
      </c>
      <c r="D74" s="16">
        <v>2595.3732</v>
      </c>
      <c r="E74" s="16" t="s">
        <v>721</v>
      </c>
      <c r="F74" s="16" t="s">
        <v>728</v>
      </c>
    </row>
    <row r="75" spans="1:6" x14ac:dyDescent="0.3">
      <c r="A75" s="7">
        <v>72</v>
      </c>
      <c r="B75" s="16" t="s">
        <v>727</v>
      </c>
      <c r="C75" s="16">
        <v>9361.3700000000008</v>
      </c>
      <c r="D75" s="16">
        <v>7863.5508000000018</v>
      </c>
      <c r="E75" s="16" t="s">
        <v>721</v>
      </c>
      <c r="F75" s="16" t="s">
        <v>728</v>
      </c>
    </row>
    <row r="76" spans="1:6" x14ac:dyDescent="0.3">
      <c r="A76" s="7">
        <v>73</v>
      </c>
      <c r="B76" s="16" t="s">
        <v>727</v>
      </c>
      <c r="C76" s="16">
        <v>3089.74</v>
      </c>
      <c r="D76" s="16">
        <v>2595.3815999999997</v>
      </c>
      <c r="E76" s="16" t="s">
        <v>721</v>
      </c>
      <c r="F76" s="16" t="s">
        <v>728</v>
      </c>
    </row>
    <row r="77" spans="1:6" x14ac:dyDescent="0.3">
      <c r="A77" s="7">
        <v>74</v>
      </c>
      <c r="B77" s="16" t="s">
        <v>727</v>
      </c>
      <c r="C77" s="16">
        <v>2256.87</v>
      </c>
      <c r="D77" s="16">
        <v>1895.7707999999998</v>
      </c>
      <c r="E77" s="16" t="s">
        <v>721</v>
      </c>
      <c r="F77" s="16" t="s">
        <v>728</v>
      </c>
    </row>
    <row r="78" spans="1:6" x14ac:dyDescent="0.3">
      <c r="A78" s="7">
        <v>75</v>
      </c>
      <c r="B78" s="16" t="s">
        <v>727</v>
      </c>
      <c r="C78" s="16">
        <v>4357.9399999999996</v>
      </c>
      <c r="D78" s="16">
        <v>3660.6695999999997</v>
      </c>
      <c r="E78" s="16" t="s">
        <v>721</v>
      </c>
      <c r="F78" s="16" t="s">
        <v>728</v>
      </c>
    </row>
    <row r="79" spans="1:6" x14ac:dyDescent="0.3">
      <c r="A79" s="7">
        <v>76</v>
      </c>
      <c r="B79" s="16" t="s">
        <v>727</v>
      </c>
      <c r="C79" s="16">
        <v>2489.1999999999998</v>
      </c>
      <c r="D79" s="16">
        <v>2090.9279999999999</v>
      </c>
      <c r="E79" s="16" t="s">
        <v>721</v>
      </c>
      <c r="F79" s="16" t="s">
        <v>728</v>
      </c>
    </row>
    <row r="80" spans="1:6" x14ac:dyDescent="0.3">
      <c r="A80" s="7">
        <v>77</v>
      </c>
      <c r="B80" s="16" t="s">
        <v>727</v>
      </c>
      <c r="C80" s="16">
        <v>2028.31</v>
      </c>
      <c r="D80" s="16">
        <v>1703.7803999999999</v>
      </c>
      <c r="E80" s="16" t="s">
        <v>721</v>
      </c>
      <c r="F80" s="16" t="s">
        <v>728</v>
      </c>
    </row>
    <row r="81" spans="1:6" x14ac:dyDescent="0.3">
      <c r="A81" s="7">
        <v>78</v>
      </c>
      <c r="B81" s="16" t="s">
        <v>727</v>
      </c>
      <c r="C81" s="16">
        <v>3089.74</v>
      </c>
      <c r="D81" s="16">
        <v>2595.3815999999997</v>
      </c>
      <c r="E81" s="16" t="s">
        <v>721</v>
      </c>
      <c r="F81" s="16" t="s">
        <v>728</v>
      </c>
    </row>
    <row r="82" spans="1:6" x14ac:dyDescent="0.3">
      <c r="A82" s="7">
        <v>79</v>
      </c>
      <c r="B82" s="16" t="s">
        <v>727</v>
      </c>
      <c r="C82" s="16">
        <v>1588.22</v>
      </c>
      <c r="D82" s="16">
        <v>1334.1048000000001</v>
      </c>
      <c r="E82" s="16" t="s">
        <v>721</v>
      </c>
      <c r="F82" s="16" t="s">
        <v>728</v>
      </c>
    </row>
    <row r="83" spans="1:6" x14ac:dyDescent="0.3">
      <c r="A83" s="7">
        <v>80</v>
      </c>
      <c r="B83" s="16" t="s">
        <v>727</v>
      </c>
      <c r="C83" s="16">
        <v>3791.15</v>
      </c>
      <c r="D83" s="16">
        <v>3184.5659999999998</v>
      </c>
      <c r="E83" s="16" t="s">
        <v>721</v>
      </c>
      <c r="F83" s="16" t="s">
        <v>728</v>
      </c>
    </row>
    <row r="84" spans="1:6" x14ac:dyDescent="0.3">
      <c r="A84" s="7">
        <v>81</v>
      </c>
      <c r="B84" s="16" t="s">
        <v>727</v>
      </c>
      <c r="C84" s="16">
        <v>2489.1999999999998</v>
      </c>
      <c r="D84" s="16">
        <v>2090.9279999999999</v>
      </c>
      <c r="E84" s="16" t="s">
        <v>721</v>
      </c>
      <c r="F84" s="16" t="s">
        <v>728</v>
      </c>
    </row>
    <row r="85" spans="1:6" x14ac:dyDescent="0.3">
      <c r="A85" s="7">
        <v>82</v>
      </c>
      <c r="B85" s="16" t="s">
        <v>727</v>
      </c>
      <c r="C85" s="16">
        <v>2489.1999999999998</v>
      </c>
      <c r="D85" s="16">
        <v>2090.9279999999999</v>
      </c>
      <c r="E85" s="16" t="s">
        <v>721</v>
      </c>
      <c r="F85" s="16" t="s">
        <v>728</v>
      </c>
    </row>
    <row r="86" spans="1:6" x14ac:dyDescent="0.3">
      <c r="A86" s="7">
        <v>83</v>
      </c>
      <c r="B86" s="16" t="s">
        <v>727</v>
      </c>
      <c r="C86" s="16">
        <v>3089.74</v>
      </c>
      <c r="D86" s="16">
        <v>2595.3815999999997</v>
      </c>
      <c r="E86" s="16" t="s">
        <v>721</v>
      </c>
      <c r="F86" s="16" t="s">
        <v>728</v>
      </c>
    </row>
    <row r="87" spans="1:6" x14ac:dyDescent="0.3">
      <c r="A87" s="7">
        <v>84</v>
      </c>
      <c r="B87" s="16" t="s">
        <v>727</v>
      </c>
      <c r="C87" s="16">
        <v>4124.7700000000004</v>
      </c>
      <c r="D87" s="16">
        <v>3464.8068000000003</v>
      </c>
      <c r="E87" s="16" t="s">
        <v>721</v>
      </c>
      <c r="F87" s="16" t="s">
        <v>728</v>
      </c>
    </row>
    <row r="88" spans="1:6" x14ac:dyDescent="0.3">
      <c r="A88" s="7">
        <v>85</v>
      </c>
      <c r="B88" s="16" t="s">
        <v>727</v>
      </c>
      <c r="C88" s="16">
        <v>3089.74</v>
      </c>
      <c r="D88" s="16">
        <v>2595.3815999999997</v>
      </c>
      <c r="E88" s="16" t="s">
        <v>721</v>
      </c>
      <c r="F88" s="16" t="s">
        <v>728</v>
      </c>
    </row>
    <row r="89" spans="1:6" x14ac:dyDescent="0.3">
      <c r="A89" s="7">
        <v>86</v>
      </c>
      <c r="B89" s="16" t="s">
        <v>727</v>
      </c>
      <c r="C89" s="16">
        <v>2135.15</v>
      </c>
      <c r="D89" s="16">
        <v>1793.5260000000001</v>
      </c>
      <c r="E89" s="16" t="s">
        <v>721</v>
      </c>
      <c r="F89" s="16" t="s">
        <v>728</v>
      </c>
    </row>
    <row r="90" spans="1:6" x14ac:dyDescent="0.3">
      <c r="A90" s="7">
        <v>87</v>
      </c>
      <c r="B90" s="16" t="s">
        <v>727</v>
      </c>
      <c r="C90" s="16">
        <v>2489.1999999999998</v>
      </c>
      <c r="D90" s="16">
        <v>2090.9279999999999</v>
      </c>
      <c r="E90" s="16" t="s">
        <v>721</v>
      </c>
      <c r="F90" s="16" t="s">
        <v>728</v>
      </c>
    </row>
    <row r="91" spans="1:6" x14ac:dyDescent="0.3">
      <c r="A91" s="7">
        <v>88</v>
      </c>
      <c r="B91" s="16" t="s">
        <v>727</v>
      </c>
      <c r="C91" s="16">
        <v>1588.22</v>
      </c>
      <c r="D91" s="16">
        <v>1334.1048000000001</v>
      </c>
      <c r="E91" s="16" t="s">
        <v>721</v>
      </c>
      <c r="F91" s="16" t="s">
        <v>728</v>
      </c>
    </row>
    <row r="92" spans="1:6" x14ac:dyDescent="0.3">
      <c r="A92" s="7">
        <v>89</v>
      </c>
      <c r="B92" s="16" t="s">
        <v>727</v>
      </c>
      <c r="C92" s="16">
        <v>1921.4700000000003</v>
      </c>
      <c r="D92" s="16">
        <v>1614.0347999999999</v>
      </c>
      <c r="E92" s="16" t="s">
        <v>721</v>
      </c>
      <c r="F92" s="16" t="s">
        <v>728</v>
      </c>
    </row>
    <row r="93" spans="1:6" x14ac:dyDescent="0.3">
      <c r="A93" s="7">
        <v>90</v>
      </c>
      <c r="B93" s="16" t="s">
        <v>727</v>
      </c>
      <c r="C93" s="16">
        <v>2028.31</v>
      </c>
      <c r="D93" s="16">
        <v>1703.7803999999999</v>
      </c>
      <c r="E93" s="16" t="s">
        <v>721</v>
      </c>
      <c r="F93" s="16" t="s">
        <v>728</v>
      </c>
    </row>
    <row r="94" spans="1:6" x14ac:dyDescent="0.3">
      <c r="A94" s="7">
        <v>91</v>
      </c>
      <c r="B94" s="16" t="s">
        <v>727</v>
      </c>
      <c r="C94" s="16">
        <v>3157.45</v>
      </c>
      <c r="D94" s="16">
        <v>2652.2579999999998</v>
      </c>
      <c r="E94" s="16" t="s">
        <v>721</v>
      </c>
      <c r="F94" s="16" t="s">
        <v>728</v>
      </c>
    </row>
    <row r="95" spans="1:6" x14ac:dyDescent="0.3">
      <c r="A95" s="7">
        <v>92</v>
      </c>
      <c r="B95" s="16" t="s">
        <v>727</v>
      </c>
      <c r="C95" s="16">
        <v>2489.1999999999998</v>
      </c>
      <c r="D95" s="16">
        <v>2090.9279999999999</v>
      </c>
      <c r="E95" s="16" t="s">
        <v>721</v>
      </c>
      <c r="F95" s="16" t="s">
        <v>728</v>
      </c>
    </row>
    <row r="96" spans="1:6" x14ac:dyDescent="0.3">
      <c r="A96" s="7">
        <v>93</v>
      </c>
      <c r="B96" s="16" t="s">
        <v>727</v>
      </c>
      <c r="C96" s="16">
        <v>3089.74</v>
      </c>
      <c r="D96" s="16">
        <v>2595.3815999999997</v>
      </c>
      <c r="E96" s="16" t="s">
        <v>721</v>
      </c>
      <c r="F96" s="16" t="s">
        <v>728</v>
      </c>
    </row>
    <row r="97" spans="1:6" x14ac:dyDescent="0.3">
      <c r="A97" s="7">
        <v>94</v>
      </c>
      <c r="B97" s="16" t="s">
        <v>727</v>
      </c>
      <c r="C97" s="16">
        <v>2489.1999999999998</v>
      </c>
      <c r="D97" s="16">
        <v>2090.9279999999999</v>
      </c>
      <c r="E97" s="16" t="s">
        <v>721</v>
      </c>
      <c r="F97" s="16" t="s">
        <v>728</v>
      </c>
    </row>
    <row r="98" spans="1:6" x14ac:dyDescent="0.3">
      <c r="A98" s="7">
        <v>95</v>
      </c>
      <c r="B98" s="16" t="s">
        <v>727</v>
      </c>
      <c r="C98" s="16">
        <v>2135.15</v>
      </c>
      <c r="D98" s="16">
        <v>1793.5260000000001</v>
      </c>
      <c r="E98" s="16" t="s">
        <v>721</v>
      </c>
      <c r="F98" s="16" t="s">
        <v>728</v>
      </c>
    </row>
    <row r="99" spans="1:6" x14ac:dyDescent="0.3">
      <c r="A99" s="7">
        <v>96</v>
      </c>
      <c r="B99" s="16" t="s">
        <v>727</v>
      </c>
      <c r="C99" s="16">
        <v>1695.06</v>
      </c>
      <c r="D99" s="16">
        <v>1423.8503999999998</v>
      </c>
      <c r="E99" s="16" t="s">
        <v>721</v>
      </c>
      <c r="F99" s="16" t="s">
        <v>728</v>
      </c>
    </row>
    <row r="100" spans="1:6" x14ac:dyDescent="0.3">
      <c r="A100" s="7">
        <v>97</v>
      </c>
      <c r="B100" s="16" t="s">
        <v>727</v>
      </c>
      <c r="C100" s="16">
        <v>2256.87</v>
      </c>
      <c r="D100" s="16">
        <v>1895.7707999999998</v>
      </c>
      <c r="E100" s="16" t="s">
        <v>721</v>
      </c>
      <c r="F100" s="16" t="s">
        <v>728</v>
      </c>
    </row>
    <row r="101" spans="1:6" x14ac:dyDescent="0.3">
      <c r="A101" s="7">
        <v>98</v>
      </c>
      <c r="B101" s="16" t="s">
        <v>727</v>
      </c>
      <c r="C101" s="16">
        <v>2489.1999999999998</v>
      </c>
      <c r="D101" s="16">
        <v>2090.9279999999999</v>
      </c>
      <c r="E101" s="16" t="s">
        <v>721</v>
      </c>
      <c r="F101" s="16" t="s">
        <v>728</v>
      </c>
    </row>
    <row r="102" spans="1:6" x14ac:dyDescent="0.3">
      <c r="A102" s="7">
        <v>99</v>
      </c>
      <c r="B102" s="16" t="s">
        <v>727</v>
      </c>
      <c r="C102" s="16">
        <v>10632.99</v>
      </c>
      <c r="D102" s="16">
        <v>8931.7116000000005</v>
      </c>
      <c r="E102" s="16" t="s">
        <v>721</v>
      </c>
      <c r="F102" s="16" t="s">
        <v>728</v>
      </c>
    </row>
    <row r="103" spans="1:6" x14ac:dyDescent="0.3">
      <c r="A103" s="7">
        <v>100</v>
      </c>
      <c r="B103" s="16" t="s">
        <v>727</v>
      </c>
      <c r="C103" s="16">
        <v>1374.55</v>
      </c>
      <c r="D103" s="16">
        <v>1154.6219999999998</v>
      </c>
      <c r="E103" s="16" t="s">
        <v>721</v>
      </c>
      <c r="F103" s="16" t="s">
        <v>728</v>
      </c>
    </row>
    <row r="104" spans="1:6" x14ac:dyDescent="0.3">
      <c r="A104" s="7">
        <v>101</v>
      </c>
      <c r="B104" s="16" t="s">
        <v>727</v>
      </c>
      <c r="C104" s="16">
        <v>1107.3399999999999</v>
      </c>
      <c r="D104" s="16">
        <v>930.16559999999993</v>
      </c>
      <c r="E104" s="16" t="s">
        <v>721</v>
      </c>
      <c r="F104" s="16" t="s">
        <v>728</v>
      </c>
    </row>
    <row r="105" spans="1:6" x14ac:dyDescent="0.3">
      <c r="A105" s="7">
        <v>102</v>
      </c>
      <c r="B105" s="16" t="s">
        <v>727</v>
      </c>
      <c r="C105" s="16">
        <v>1374.55</v>
      </c>
      <c r="D105" s="16">
        <v>1154.6219999999998</v>
      </c>
      <c r="E105" s="16" t="s">
        <v>721</v>
      </c>
      <c r="F105" s="16" t="s">
        <v>728</v>
      </c>
    </row>
    <row r="106" spans="1:6" x14ac:dyDescent="0.3">
      <c r="A106" s="7">
        <v>103</v>
      </c>
      <c r="B106" s="16" t="s">
        <v>727</v>
      </c>
      <c r="C106" s="16">
        <v>1374.55</v>
      </c>
      <c r="D106" s="16">
        <v>1154.6219999999998</v>
      </c>
      <c r="E106" s="16" t="s">
        <v>721</v>
      </c>
      <c r="F106" s="16" t="s">
        <v>728</v>
      </c>
    </row>
    <row r="107" spans="1:6" x14ac:dyDescent="0.3">
      <c r="A107" s="7">
        <v>104</v>
      </c>
      <c r="B107" s="16" t="s">
        <v>727</v>
      </c>
      <c r="C107" s="16">
        <v>1374.55</v>
      </c>
      <c r="D107" s="16">
        <v>1154.6219999999998</v>
      </c>
      <c r="E107" s="16" t="s">
        <v>721</v>
      </c>
      <c r="F107" s="16" t="s">
        <v>728</v>
      </c>
    </row>
    <row r="108" spans="1:6" x14ac:dyDescent="0.3">
      <c r="A108" s="7">
        <v>105</v>
      </c>
      <c r="B108" s="16" t="s">
        <v>727</v>
      </c>
      <c r="C108" s="16">
        <v>679.89</v>
      </c>
      <c r="D108" s="16">
        <v>571.10760000000005</v>
      </c>
      <c r="E108" s="16" t="s">
        <v>721</v>
      </c>
      <c r="F108" s="16" t="s">
        <v>728</v>
      </c>
    </row>
    <row r="109" spans="1:6" x14ac:dyDescent="0.3">
      <c r="A109" s="7">
        <v>106</v>
      </c>
      <c r="B109" s="16" t="s">
        <v>727</v>
      </c>
      <c r="C109" s="16">
        <v>412.8</v>
      </c>
      <c r="D109" s="16">
        <v>346.75200000000001</v>
      </c>
      <c r="E109" s="16" t="s">
        <v>721</v>
      </c>
      <c r="F109" s="16" t="s">
        <v>728</v>
      </c>
    </row>
    <row r="110" spans="1:6" x14ac:dyDescent="0.3">
      <c r="A110" s="7">
        <v>107</v>
      </c>
      <c r="B110" s="16" t="s">
        <v>727</v>
      </c>
      <c r="C110" s="16">
        <v>840.15</v>
      </c>
      <c r="D110" s="16">
        <v>705.726</v>
      </c>
      <c r="E110" s="16" t="s">
        <v>721</v>
      </c>
      <c r="F110" s="16" t="s">
        <v>728</v>
      </c>
    </row>
    <row r="111" spans="1:6" x14ac:dyDescent="0.3">
      <c r="A111" s="7">
        <v>108</v>
      </c>
      <c r="B111" s="16" t="s">
        <v>727</v>
      </c>
      <c r="C111" s="16">
        <v>1053.92</v>
      </c>
      <c r="D111" s="16">
        <v>885.29280000000006</v>
      </c>
      <c r="E111" s="16" t="s">
        <v>721</v>
      </c>
      <c r="F111" s="16" t="s">
        <v>728</v>
      </c>
    </row>
    <row r="112" spans="1:6" x14ac:dyDescent="0.3">
      <c r="A112" s="7">
        <v>109</v>
      </c>
      <c r="B112" s="16" t="s">
        <v>727</v>
      </c>
      <c r="C112" s="16">
        <v>519.64</v>
      </c>
      <c r="D112" s="16">
        <v>436.49759999999998</v>
      </c>
      <c r="E112" s="16" t="s">
        <v>721</v>
      </c>
      <c r="F112" s="16" t="s">
        <v>728</v>
      </c>
    </row>
    <row r="113" spans="1:6" x14ac:dyDescent="0.3">
      <c r="A113" s="7">
        <v>110</v>
      </c>
      <c r="B113" s="16" t="s">
        <v>727</v>
      </c>
      <c r="C113" s="16">
        <v>1921.4700000000003</v>
      </c>
      <c r="D113" s="16">
        <v>1614.0347999999999</v>
      </c>
      <c r="E113" s="16" t="s">
        <v>721</v>
      </c>
      <c r="F113" s="16" t="s">
        <v>728</v>
      </c>
    </row>
    <row r="114" spans="1:6" x14ac:dyDescent="0.3">
      <c r="A114" s="7">
        <v>111</v>
      </c>
      <c r="B114" s="16" t="s">
        <v>727</v>
      </c>
      <c r="C114" s="16">
        <v>1921.4700000000003</v>
      </c>
      <c r="D114" s="16">
        <v>1614.0347999999999</v>
      </c>
      <c r="E114" s="16" t="s">
        <v>721</v>
      </c>
      <c r="F114" s="16" t="s">
        <v>728</v>
      </c>
    </row>
    <row r="115" spans="1:6" x14ac:dyDescent="0.3">
      <c r="A115" s="7">
        <v>112</v>
      </c>
      <c r="B115" s="16" t="s">
        <v>727</v>
      </c>
      <c r="C115" s="16">
        <v>4310.32</v>
      </c>
      <c r="D115" s="16">
        <v>3620.6687999999995</v>
      </c>
      <c r="E115" s="16" t="s">
        <v>721</v>
      </c>
      <c r="F115" s="16" t="s">
        <v>728</v>
      </c>
    </row>
    <row r="116" spans="1:6" x14ac:dyDescent="0.3">
      <c r="A116" s="7">
        <v>113</v>
      </c>
      <c r="B116" s="16" t="s">
        <v>727</v>
      </c>
      <c r="C116" s="16">
        <v>3426.36</v>
      </c>
      <c r="D116" s="16">
        <v>2878.1424000000002</v>
      </c>
      <c r="E116" s="16" t="s">
        <v>721</v>
      </c>
      <c r="F116" s="16" t="s">
        <v>728</v>
      </c>
    </row>
    <row r="117" spans="1:6" x14ac:dyDescent="0.3">
      <c r="A117" s="7">
        <v>114</v>
      </c>
      <c r="B117" s="16" t="s">
        <v>727</v>
      </c>
      <c r="C117" s="16">
        <v>3426.36</v>
      </c>
      <c r="D117" s="16">
        <v>2878.1424000000002</v>
      </c>
      <c r="E117" s="16" t="s">
        <v>721</v>
      </c>
      <c r="F117" s="16" t="s">
        <v>728</v>
      </c>
    </row>
    <row r="118" spans="1:6" x14ac:dyDescent="0.3">
      <c r="A118" s="7">
        <v>115</v>
      </c>
      <c r="B118" s="16" t="s">
        <v>727</v>
      </c>
      <c r="C118" s="16">
        <v>4310.32</v>
      </c>
      <c r="D118" s="16">
        <v>3620.6687999999995</v>
      </c>
      <c r="E118" s="16" t="s">
        <v>721</v>
      </c>
      <c r="F118" s="16" t="s">
        <v>728</v>
      </c>
    </row>
    <row r="119" spans="1:6" x14ac:dyDescent="0.3">
      <c r="A119" s="7">
        <v>116</v>
      </c>
      <c r="B119" s="16" t="s">
        <v>727</v>
      </c>
      <c r="C119" s="16">
        <v>3426.36</v>
      </c>
      <c r="D119" s="16">
        <v>2878.1424000000002</v>
      </c>
      <c r="E119" s="16" t="s">
        <v>721</v>
      </c>
      <c r="F119" s="16" t="s">
        <v>728</v>
      </c>
    </row>
    <row r="120" spans="1:6" x14ac:dyDescent="0.3">
      <c r="A120" s="7">
        <v>117</v>
      </c>
      <c r="B120" s="16" t="s">
        <v>727</v>
      </c>
      <c r="C120" s="16">
        <v>3426.36</v>
      </c>
      <c r="D120" s="16">
        <v>2878.1424000000002</v>
      </c>
      <c r="E120" s="16" t="s">
        <v>721</v>
      </c>
      <c r="F120" s="16" t="s">
        <v>728</v>
      </c>
    </row>
    <row r="121" spans="1:6" x14ac:dyDescent="0.3">
      <c r="A121" s="7">
        <v>118</v>
      </c>
      <c r="B121" s="16" t="s">
        <v>727</v>
      </c>
      <c r="C121" s="16">
        <v>2786.46</v>
      </c>
      <c r="D121" s="16">
        <v>2340.6264000000001</v>
      </c>
      <c r="E121" s="16" t="s">
        <v>721</v>
      </c>
      <c r="F121" s="16" t="s">
        <v>728</v>
      </c>
    </row>
    <row r="122" spans="1:6" x14ac:dyDescent="0.3">
      <c r="A122" s="7">
        <v>119</v>
      </c>
      <c r="B122" s="16" t="s">
        <v>727</v>
      </c>
      <c r="C122" s="16">
        <v>3426.36</v>
      </c>
      <c r="D122" s="16">
        <v>2878.1424000000002</v>
      </c>
      <c r="E122" s="16" t="s">
        <v>721</v>
      </c>
      <c r="F122" s="16" t="s">
        <v>728</v>
      </c>
    </row>
    <row r="123" spans="1:6" x14ac:dyDescent="0.3">
      <c r="A123" s="7">
        <v>120</v>
      </c>
      <c r="B123" s="16" t="s">
        <v>727</v>
      </c>
      <c r="C123" s="16">
        <v>2256.87</v>
      </c>
      <c r="D123" s="16">
        <v>1895.7707999999998</v>
      </c>
      <c r="E123" s="16" t="s">
        <v>721</v>
      </c>
      <c r="F123" s="16" t="s">
        <v>728</v>
      </c>
    </row>
    <row r="124" spans="1:6" x14ac:dyDescent="0.3">
      <c r="A124" s="7">
        <v>121</v>
      </c>
      <c r="B124" s="16" t="s">
        <v>727</v>
      </c>
      <c r="C124" s="16">
        <v>3426.36</v>
      </c>
      <c r="D124" s="16">
        <v>2878.1424000000002</v>
      </c>
      <c r="E124" s="16" t="s">
        <v>721</v>
      </c>
      <c r="F124" s="16" t="s">
        <v>728</v>
      </c>
    </row>
    <row r="125" spans="1:6" x14ac:dyDescent="0.3">
      <c r="A125" s="7">
        <v>122</v>
      </c>
      <c r="B125" s="16" t="s">
        <v>727</v>
      </c>
      <c r="C125" s="16">
        <v>3426.36</v>
      </c>
      <c r="D125" s="16">
        <v>2878.1424000000002</v>
      </c>
      <c r="E125" s="16" t="s">
        <v>721</v>
      </c>
      <c r="F125" s="16" t="s">
        <v>728</v>
      </c>
    </row>
    <row r="126" spans="1:6" x14ac:dyDescent="0.3">
      <c r="A126" s="7">
        <v>123</v>
      </c>
      <c r="B126" s="16" t="s">
        <v>727</v>
      </c>
      <c r="C126" s="16">
        <v>3426.36</v>
      </c>
      <c r="D126" s="16">
        <v>2878.1424000000002</v>
      </c>
      <c r="E126" s="16" t="s">
        <v>721</v>
      </c>
      <c r="F126" s="16" t="s">
        <v>728</v>
      </c>
    </row>
    <row r="127" spans="1:6" x14ac:dyDescent="0.3">
      <c r="A127" s="7">
        <v>124</v>
      </c>
      <c r="B127" s="16" t="s">
        <v>727</v>
      </c>
      <c r="C127" s="16">
        <v>3426.36</v>
      </c>
      <c r="D127" s="16">
        <v>2878.1424000000002</v>
      </c>
      <c r="E127" s="16" t="s">
        <v>721</v>
      </c>
      <c r="F127" s="16" t="s">
        <v>728</v>
      </c>
    </row>
    <row r="128" spans="1:6" x14ac:dyDescent="0.3">
      <c r="A128" s="7">
        <v>125</v>
      </c>
      <c r="B128" s="16" t="s">
        <v>727</v>
      </c>
      <c r="C128" s="16">
        <v>3426.36</v>
      </c>
      <c r="D128" s="16">
        <v>2878.1424000000002</v>
      </c>
      <c r="E128" s="16" t="s">
        <v>721</v>
      </c>
      <c r="F128" s="16" t="s">
        <v>728</v>
      </c>
    </row>
    <row r="129" spans="1:6" x14ac:dyDescent="0.3">
      <c r="A129" s="7">
        <v>126</v>
      </c>
      <c r="B129" s="16" t="s">
        <v>727</v>
      </c>
      <c r="C129" s="16">
        <v>2256.87</v>
      </c>
      <c r="D129" s="16">
        <v>1895.7707999999998</v>
      </c>
      <c r="E129" s="16" t="s">
        <v>721</v>
      </c>
      <c r="F129" s="16" t="s">
        <v>728</v>
      </c>
    </row>
    <row r="130" spans="1:6" x14ac:dyDescent="0.3">
      <c r="A130" s="7">
        <v>127</v>
      </c>
      <c r="B130" s="16" t="s">
        <v>727</v>
      </c>
      <c r="C130" s="16">
        <v>2256.87</v>
      </c>
      <c r="D130" s="16">
        <v>1895.7707999999998</v>
      </c>
      <c r="E130" s="16" t="s">
        <v>721</v>
      </c>
      <c r="F130" s="16" t="s">
        <v>728</v>
      </c>
    </row>
    <row r="131" spans="1:6" x14ac:dyDescent="0.3">
      <c r="A131" s="7">
        <v>128</v>
      </c>
      <c r="B131" s="16" t="s">
        <v>727</v>
      </c>
      <c r="C131" s="16">
        <v>3089.74</v>
      </c>
      <c r="D131" s="16">
        <v>2595.3815999999997</v>
      </c>
      <c r="E131" s="16" t="s">
        <v>721</v>
      </c>
      <c r="F131" s="16" t="s">
        <v>728</v>
      </c>
    </row>
    <row r="132" spans="1:6" x14ac:dyDescent="0.3">
      <c r="A132" s="7">
        <v>129</v>
      </c>
      <c r="B132" s="16" t="s">
        <v>727</v>
      </c>
      <c r="C132" s="16">
        <v>2489.1999999999998</v>
      </c>
      <c r="D132" s="16">
        <v>2090.9279999999999</v>
      </c>
      <c r="E132" s="16" t="s">
        <v>721</v>
      </c>
      <c r="F132" s="16" t="s">
        <v>728</v>
      </c>
    </row>
    <row r="133" spans="1:6" x14ac:dyDescent="0.3">
      <c r="A133" s="7">
        <v>130</v>
      </c>
      <c r="B133" s="16" t="s">
        <v>727</v>
      </c>
      <c r="C133" s="16">
        <v>3089.73</v>
      </c>
      <c r="D133" s="16">
        <v>2595.3732</v>
      </c>
      <c r="E133" s="16" t="s">
        <v>721</v>
      </c>
      <c r="F133" s="16" t="s">
        <v>728</v>
      </c>
    </row>
    <row r="134" spans="1:6" x14ac:dyDescent="0.3">
      <c r="A134" s="7">
        <v>131</v>
      </c>
      <c r="B134" s="16" t="s">
        <v>727</v>
      </c>
      <c r="C134" s="16">
        <v>4953.26</v>
      </c>
      <c r="D134" s="16">
        <v>4160.7384000000002</v>
      </c>
      <c r="E134" s="16" t="s">
        <v>721</v>
      </c>
      <c r="F134" s="16" t="s">
        <v>728</v>
      </c>
    </row>
    <row r="135" spans="1:6" x14ac:dyDescent="0.3">
      <c r="A135" s="7">
        <v>132</v>
      </c>
      <c r="B135" s="16" t="s">
        <v>727</v>
      </c>
      <c r="C135" s="16">
        <v>2489.1999999999998</v>
      </c>
      <c r="D135" s="16">
        <v>2090.9279999999999</v>
      </c>
      <c r="E135" s="16" t="s">
        <v>721</v>
      </c>
      <c r="F135" s="16" t="s">
        <v>728</v>
      </c>
    </row>
    <row r="136" spans="1:6" x14ac:dyDescent="0.3">
      <c r="A136" s="7">
        <v>133</v>
      </c>
      <c r="B136" s="16" t="s">
        <v>727</v>
      </c>
      <c r="C136" s="16">
        <v>2256.87</v>
      </c>
      <c r="D136" s="16">
        <v>1895.7707999999998</v>
      </c>
      <c r="E136" s="16" t="s">
        <v>721</v>
      </c>
      <c r="F136" s="16" t="s">
        <v>728</v>
      </c>
    </row>
    <row r="137" spans="1:6" x14ac:dyDescent="0.3">
      <c r="A137" s="7">
        <v>134</v>
      </c>
      <c r="B137" s="16" t="s">
        <v>727</v>
      </c>
      <c r="C137" s="16">
        <v>2256.87</v>
      </c>
      <c r="D137" s="16">
        <v>1895.7707999999998</v>
      </c>
      <c r="E137" s="16" t="s">
        <v>721</v>
      </c>
      <c r="F137" s="16" t="s">
        <v>728</v>
      </c>
    </row>
    <row r="138" spans="1:6" x14ac:dyDescent="0.3">
      <c r="A138" s="7">
        <v>135</v>
      </c>
      <c r="B138" s="16" t="s">
        <v>727</v>
      </c>
      <c r="C138" s="16">
        <v>2256.87</v>
      </c>
      <c r="D138" s="16">
        <v>1895.7707999999998</v>
      </c>
      <c r="E138" s="16" t="s">
        <v>721</v>
      </c>
      <c r="F138" s="16" t="s">
        <v>728</v>
      </c>
    </row>
    <row r="139" spans="1:6" x14ac:dyDescent="0.3">
      <c r="A139" s="7">
        <v>136</v>
      </c>
      <c r="B139" s="16" t="s">
        <v>727</v>
      </c>
      <c r="C139" s="16">
        <v>2786.46</v>
      </c>
      <c r="D139" s="16">
        <v>2340.6264000000001</v>
      </c>
      <c r="E139" s="16" t="s">
        <v>721</v>
      </c>
      <c r="F139" s="16" t="s">
        <v>728</v>
      </c>
    </row>
    <row r="140" spans="1:6" x14ac:dyDescent="0.3">
      <c r="A140" s="7">
        <v>137</v>
      </c>
      <c r="B140" s="16" t="s">
        <v>727</v>
      </c>
      <c r="C140" s="16">
        <v>3089.74</v>
      </c>
      <c r="D140" s="16">
        <v>2595.3815999999997</v>
      </c>
      <c r="E140" s="16" t="s">
        <v>721</v>
      </c>
      <c r="F140" s="16" t="s">
        <v>728</v>
      </c>
    </row>
    <row r="141" spans="1:6" x14ac:dyDescent="0.3">
      <c r="A141" s="7">
        <v>138</v>
      </c>
      <c r="B141" s="16" t="s">
        <v>727</v>
      </c>
      <c r="C141" s="16">
        <v>2786.47</v>
      </c>
      <c r="D141" s="16">
        <v>2340.6347999999998</v>
      </c>
      <c r="E141" s="16" t="s">
        <v>721</v>
      </c>
      <c r="F141" s="16" t="s">
        <v>728</v>
      </c>
    </row>
    <row r="142" spans="1:6" x14ac:dyDescent="0.3">
      <c r="A142" s="7">
        <v>139</v>
      </c>
      <c r="B142" s="16" t="s">
        <v>727</v>
      </c>
      <c r="C142" s="16">
        <v>2256.87</v>
      </c>
      <c r="D142" s="16">
        <v>1895.7707999999998</v>
      </c>
      <c r="E142" s="16" t="s">
        <v>721</v>
      </c>
      <c r="F142" s="16" t="s">
        <v>728</v>
      </c>
    </row>
    <row r="143" spans="1:6" x14ac:dyDescent="0.3">
      <c r="A143" s="7">
        <v>140</v>
      </c>
      <c r="B143" s="16" t="s">
        <v>727</v>
      </c>
      <c r="C143" s="16">
        <v>3426.36</v>
      </c>
      <c r="D143" s="16">
        <v>2878.1424000000002</v>
      </c>
      <c r="E143" s="16" t="s">
        <v>721</v>
      </c>
      <c r="F143" s="16" t="s">
        <v>728</v>
      </c>
    </row>
    <row r="144" spans="1:6" x14ac:dyDescent="0.3">
      <c r="A144" s="7">
        <v>141</v>
      </c>
      <c r="B144" s="16" t="s">
        <v>727</v>
      </c>
      <c r="C144" s="16">
        <v>3089.74</v>
      </c>
      <c r="D144" s="16">
        <v>2595.3815999999997</v>
      </c>
      <c r="E144" s="16" t="s">
        <v>721</v>
      </c>
      <c r="F144" s="16" t="s">
        <v>728</v>
      </c>
    </row>
    <row r="145" spans="1:6" x14ac:dyDescent="0.3">
      <c r="A145" s="7">
        <v>142</v>
      </c>
      <c r="B145" s="16" t="s">
        <v>727</v>
      </c>
      <c r="C145" s="16">
        <v>2256.87</v>
      </c>
      <c r="D145" s="16">
        <v>1895.7707999999998</v>
      </c>
      <c r="E145" s="16" t="s">
        <v>721</v>
      </c>
      <c r="F145" s="16" t="s">
        <v>728</v>
      </c>
    </row>
    <row r="146" spans="1:6" x14ac:dyDescent="0.3">
      <c r="A146" s="7">
        <v>143</v>
      </c>
      <c r="B146" s="16" t="s">
        <v>727</v>
      </c>
      <c r="C146" s="16">
        <v>2256.87</v>
      </c>
      <c r="D146" s="16">
        <v>1895.7707999999998</v>
      </c>
      <c r="E146" s="16" t="s">
        <v>721</v>
      </c>
      <c r="F146" s="16" t="s">
        <v>728</v>
      </c>
    </row>
    <row r="147" spans="1:6" x14ac:dyDescent="0.3">
      <c r="A147" s="7">
        <v>144</v>
      </c>
      <c r="B147" s="16" t="s">
        <v>727</v>
      </c>
      <c r="C147" s="16">
        <v>2256.87</v>
      </c>
      <c r="D147" s="16">
        <v>1895.7707999999998</v>
      </c>
      <c r="E147" s="16" t="s">
        <v>721</v>
      </c>
      <c r="F147" s="16" t="s">
        <v>728</v>
      </c>
    </row>
    <row r="148" spans="1:6" x14ac:dyDescent="0.3">
      <c r="A148" s="7">
        <v>145</v>
      </c>
      <c r="B148" s="16" t="s">
        <v>727</v>
      </c>
      <c r="C148" s="16">
        <v>2663.03</v>
      </c>
      <c r="D148" s="16">
        <v>2236.9452000000001</v>
      </c>
      <c r="E148" s="16" t="s">
        <v>721</v>
      </c>
      <c r="F148" s="16" t="s">
        <v>728</v>
      </c>
    </row>
    <row r="149" spans="1:6" x14ac:dyDescent="0.3">
      <c r="A149" s="7">
        <v>146</v>
      </c>
      <c r="B149" s="16" t="s">
        <v>727</v>
      </c>
      <c r="C149" s="16">
        <v>2256.87</v>
      </c>
      <c r="D149" s="16">
        <v>1895.7707999999998</v>
      </c>
      <c r="E149" s="16" t="s">
        <v>721</v>
      </c>
      <c r="F149" s="16" t="s">
        <v>728</v>
      </c>
    </row>
    <row r="150" spans="1:6" x14ac:dyDescent="0.3">
      <c r="A150" s="7">
        <v>147</v>
      </c>
      <c r="B150" s="16" t="s">
        <v>727</v>
      </c>
      <c r="C150" s="16">
        <v>2256.87</v>
      </c>
      <c r="D150" s="16">
        <v>1895.7707999999998</v>
      </c>
      <c r="E150" s="16" t="s">
        <v>721</v>
      </c>
      <c r="F150" s="16" t="s">
        <v>728</v>
      </c>
    </row>
    <row r="151" spans="1:6" x14ac:dyDescent="0.3">
      <c r="A151" s="7">
        <v>148</v>
      </c>
      <c r="B151" s="16" t="s">
        <v>727</v>
      </c>
      <c r="C151" s="16">
        <v>2256.87</v>
      </c>
      <c r="D151" s="16">
        <v>1895.7707999999998</v>
      </c>
      <c r="E151" s="16" t="s">
        <v>721</v>
      </c>
      <c r="F151" s="16" t="s">
        <v>728</v>
      </c>
    </row>
    <row r="152" spans="1:6" x14ac:dyDescent="0.3">
      <c r="A152" s="7">
        <v>149</v>
      </c>
      <c r="B152" s="16" t="s">
        <v>727</v>
      </c>
      <c r="C152" s="16">
        <v>2256.87</v>
      </c>
      <c r="D152" s="16">
        <v>1895.7707999999998</v>
      </c>
      <c r="E152" s="16" t="s">
        <v>721</v>
      </c>
      <c r="F152" s="16" t="s">
        <v>728</v>
      </c>
    </row>
    <row r="153" spans="1:6" x14ac:dyDescent="0.3">
      <c r="A153" s="7">
        <v>150</v>
      </c>
      <c r="B153" s="16" t="s">
        <v>727</v>
      </c>
      <c r="C153" s="16">
        <v>2256.87</v>
      </c>
      <c r="D153" s="16">
        <v>1895.7707999999998</v>
      </c>
      <c r="E153" s="16" t="s">
        <v>721</v>
      </c>
      <c r="F153" s="16" t="s">
        <v>728</v>
      </c>
    </row>
    <row r="154" spans="1:6" x14ac:dyDescent="0.3">
      <c r="A154" s="7">
        <v>151</v>
      </c>
      <c r="B154" s="16" t="s">
        <v>727</v>
      </c>
      <c r="C154" s="16">
        <v>3426.36</v>
      </c>
      <c r="D154" s="16">
        <v>2878.1424000000002</v>
      </c>
      <c r="E154" s="16" t="s">
        <v>721</v>
      </c>
      <c r="F154" s="16" t="s">
        <v>728</v>
      </c>
    </row>
    <row r="155" spans="1:6" x14ac:dyDescent="0.3">
      <c r="A155" s="7">
        <v>152</v>
      </c>
      <c r="B155" s="16" t="s">
        <v>727</v>
      </c>
      <c r="C155" s="16">
        <v>2256.87</v>
      </c>
      <c r="D155" s="16">
        <v>1895.7707999999998</v>
      </c>
      <c r="E155" s="16" t="s">
        <v>721</v>
      </c>
      <c r="F155" s="16" t="s">
        <v>728</v>
      </c>
    </row>
    <row r="156" spans="1:6" x14ac:dyDescent="0.3">
      <c r="A156" s="7">
        <v>153</v>
      </c>
      <c r="B156" s="16" t="s">
        <v>727</v>
      </c>
      <c r="C156" s="16">
        <v>3426.36</v>
      </c>
      <c r="D156" s="16">
        <v>2878.1424000000002</v>
      </c>
      <c r="E156" s="16" t="s">
        <v>721</v>
      </c>
      <c r="F156" s="16" t="s">
        <v>728</v>
      </c>
    </row>
    <row r="157" spans="1:6" x14ac:dyDescent="0.3">
      <c r="A157" s="7">
        <v>154</v>
      </c>
      <c r="B157" s="16" t="s">
        <v>727</v>
      </c>
      <c r="C157" s="16">
        <v>3426.36</v>
      </c>
      <c r="D157" s="16">
        <v>2878.1424000000002</v>
      </c>
      <c r="E157" s="16" t="s">
        <v>721</v>
      </c>
      <c r="F157" s="16" t="s">
        <v>728</v>
      </c>
    </row>
    <row r="158" spans="1:6" x14ac:dyDescent="0.3">
      <c r="A158" s="7">
        <v>155</v>
      </c>
      <c r="B158" s="16" t="s">
        <v>727</v>
      </c>
      <c r="C158" s="16">
        <v>2256.87</v>
      </c>
      <c r="D158" s="16">
        <v>1895.7707999999998</v>
      </c>
      <c r="E158" s="16" t="s">
        <v>721</v>
      </c>
      <c r="F158" s="16" t="s">
        <v>728</v>
      </c>
    </row>
    <row r="159" spans="1:6" x14ac:dyDescent="0.3">
      <c r="A159" s="7">
        <v>156</v>
      </c>
      <c r="B159" s="16" t="s">
        <v>727</v>
      </c>
      <c r="C159" s="16">
        <v>2489.1999999999998</v>
      </c>
      <c r="D159" s="16">
        <v>2090.9279999999999</v>
      </c>
      <c r="E159" s="16" t="s">
        <v>721</v>
      </c>
      <c r="F159" s="16" t="s">
        <v>728</v>
      </c>
    </row>
    <row r="160" spans="1:6" x14ac:dyDescent="0.3">
      <c r="A160" s="7">
        <v>157</v>
      </c>
      <c r="B160" s="16" t="s">
        <v>727</v>
      </c>
      <c r="C160" s="16">
        <v>2489.1999999999998</v>
      </c>
      <c r="D160" s="16">
        <v>2090.9279999999999</v>
      </c>
      <c r="E160" s="16" t="s">
        <v>721</v>
      </c>
      <c r="F160" s="16" t="s">
        <v>728</v>
      </c>
    </row>
    <row r="161" spans="1:6" x14ac:dyDescent="0.3">
      <c r="A161" s="7">
        <v>158</v>
      </c>
      <c r="B161" s="16" t="s">
        <v>727</v>
      </c>
      <c r="C161" s="16">
        <v>2786.46</v>
      </c>
      <c r="D161" s="16">
        <v>2340.6264000000001</v>
      </c>
      <c r="E161" s="16" t="s">
        <v>721</v>
      </c>
      <c r="F161" s="16" t="s">
        <v>728</v>
      </c>
    </row>
    <row r="162" spans="1:6" x14ac:dyDescent="0.3">
      <c r="A162" s="7">
        <v>159</v>
      </c>
      <c r="B162" s="16" t="s">
        <v>727</v>
      </c>
      <c r="C162" s="16">
        <v>3426.36</v>
      </c>
      <c r="D162" s="16">
        <v>2878.1424000000002</v>
      </c>
      <c r="E162" s="16" t="s">
        <v>721</v>
      </c>
      <c r="F162" s="16" t="s">
        <v>728</v>
      </c>
    </row>
    <row r="163" spans="1:6" x14ac:dyDescent="0.3">
      <c r="A163" s="7">
        <v>160</v>
      </c>
      <c r="B163" s="16" t="s">
        <v>727</v>
      </c>
      <c r="C163" s="16">
        <v>2256.87</v>
      </c>
      <c r="D163" s="16">
        <v>1895.7707999999998</v>
      </c>
      <c r="E163" s="16" t="s">
        <v>721</v>
      </c>
      <c r="F163" s="16" t="s">
        <v>728</v>
      </c>
    </row>
    <row r="164" spans="1:6" x14ac:dyDescent="0.3">
      <c r="A164" s="7">
        <v>161</v>
      </c>
      <c r="B164" s="16" t="s">
        <v>727</v>
      </c>
      <c r="C164" s="16">
        <v>3426.36</v>
      </c>
      <c r="D164" s="16">
        <v>2878.1424000000002</v>
      </c>
      <c r="E164" s="16" t="s">
        <v>721</v>
      </c>
      <c r="F164" s="16" t="s">
        <v>728</v>
      </c>
    </row>
    <row r="165" spans="1:6" x14ac:dyDescent="0.3">
      <c r="A165" s="7">
        <v>162</v>
      </c>
      <c r="B165" s="16" t="s">
        <v>727</v>
      </c>
      <c r="C165" s="16">
        <v>3426.36</v>
      </c>
      <c r="D165" s="16">
        <v>2878.1424000000002</v>
      </c>
      <c r="E165" s="16" t="s">
        <v>721</v>
      </c>
      <c r="F165" s="16" t="s">
        <v>728</v>
      </c>
    </row>
    <row r="166" spans="1:6" x14ac:dyDescent="0.3">
      <c r="A166" s="7">
        <v>163</v>
      </c>
      <c r="B166" s="16" t="s">
        <v>727</v>
      </c>
      <c r="C166" s="16">
        <v>3426.36</v>
      </c>
      <c r="D166" s="16">
        <v>2878.1424000000002</v>
      </c>
      <c r="E166" s="16" t="s">
        <v>721</v>
      </c>
      <c r="F166" s="16" t="s">
        <v>728</v>
      </c>
    </row>
    <row r="167" spans="1:6" x14ac:dyDescent="0.3">
      <c r="A167" s="7">
        <v>164</v>
      </c>
      <c r="B167" s="16" t="s">
        <v>727</v>
      </c>
      <c r="C167" s="16">
        <v>3426.36</v>
      </c>
      <c r="D167" s="16">
        <v>2878.1424000000002</v>
      </c>
      <c r="E167" s="16" t="s">
        <v>721</v>
      </c>
      <c r="F167" s="16" t="s">
        <v>728</v>
      </c>
    </row>
    <row r="168" spans="1:6" x14ac:dyDescent="0.3">
      <c r="A168" s="7">
        <v>165</v>
      </c>
      <c r="B168" s="16" t="s">
        <v>727</v>
      </c>
      <c r="C168" s="16">
        <v>3426.36</v>
      </c>
      <c r="D168" s="16">
        <v>2878.1424000000002</v>
      </c>
      <c r="E168" s="16" t="s">
        <v>721</v>
      </c>
      <c r="F168" s="16" t="s">
        <v>728</v>
      </c>
    </row>
    <row r="169" spans="1:6" x14ac:dyDescent="0.3">
      <c r="A169" s="7">
        <v>166</v>
      </c>
      <c r="B169" s="16" t="s">
        <v>727</v>
      </c>
      <c r="C169" s="16">
        <v>3426.36</v>
      </c>
      <c r="D169" s="16">
        <v>2878.1424000000002</v>
      </c>
      <c r="E169" s="16" t="s">
        <v>721</v>
      </c>
      <c r="F169" s="16" t="s">
        <v>728</v>
      </c>
    </row>
    <row r="170" spans="1:6" x14ac:dyDescent="0.3">
      <c r="A170" s="7">
        <v>167</v>
      </c>
      <c r="B170" s="16" t="s">
        <v>727</v>
      </c>
      <c r="C170" s="16">
        <v>3426.36</v>
      </c>
      <c r="D170" s="16">
        <v>2878.1424000000002</v>
      </c>
      <c r="E170" s="16" t="s">
        <v>721</v>
      </c>
      <c r="F170" s="16" t="s">
        <v>728</v>
      </c>
    </row>
    <row r="171" spans="1:6" x14ac:dyDescent="0.3">
      <c r="A171" s="7">
        <v>168</v>
      </c>
      <c r="B171" s="16" t="s">
        <v>727</v>
      </c>
      <c r="C171" s="16">
        <v>1374.55</v>
      </c>
      <c r="D171" s="16">
        <v>1154.6219999999998</v>
      </c>
      <c r="E171" s="16" t="s">
        <v>721</v>
      </c>
      <c r="F171" s="16" t="s">
        <v>728</v>
      </c>
    </row>
    <row r="172" spans="1:6" x14ac:dyDescent="0.3">
      <c r="A172" s="7">
        <v>169</v>
      </c>
      <c r="B172" s="16" t="s">
        <v>727</v>
      </c>
      <c r="C172" s="16">
        <v>3426.36</v>
      </c>
      <c r="D172" s="16">
        <v>2878.1424000000002</v>
      </c>
      <c r="E172" s="16" t="s">
        <v>721</v>
      </c>
      <c r="F172" s="16" t="s">
        <v>728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Tabla_435804</vt:lpstr>
      <vt:lpstr>Tabla_435791</vt:lpstr>
      <vt:lpstr>Tabla_435805</vt:lpstr>
      <vt:lpstr>Tabla_435775</vt:lpstr>
      <vt:lpstr>Tabla_435795</vt:lpstr>
      <vt:lpstr>Tabla_435782</vt:lpstr>
      <vt:lpstr>Tabla_435792</vt:lpstr>
      <vt:lpstr>Tabla_435783</vt:lpstr>
      <vt:lpstr>Tabla_435784</vt:lpstr>
      <vt:lpstr>Tabla_435802</vt:lpstr>
      <vt:lpstr>Tabla_435806</vt:lpstr>
      <vt:lpstr>Tabla_435803</vt:lpstr>
      <vt:lpstr>Tabla_435807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 Pascua</cp:lastModifiedBy>
  <dcterms:created xsi:type="dcterms:W3CDTF">2022-01-25T18:18:54Z</dcterms:created>
  <dcterms:modified xsi:type="dcterms:W3CDTF">2022-01-26T21:38:07Z</dcterms:modified>
</cp:coreProperties>
</file>